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'Дашборд'!$A$56:$A$86</f>
            </numRef>
          </cat>
          <val>
            <numRef>
              <f>'Дашборд'!$C$56:$C$86</f>
            </numRef>
          </val>
        </ser>
        <ser>
          <idx val="1"/>
          <order val="1"/>
          <tx>
            <strRef>
              <f>'Дашборд'!D55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'Дашборд'!$A$56:$A$86</f>
            </numRef>
          </cat>
          <val>
            <numRef>
              <f>'Дашборд'!$D$56:$D$86</f>
            </numRef>
          </val>
        </ser>
        <ser>
          <idx val="2"/>
          <order val="2"/>
          <tx>
            <strRef>
              <f>'Дашборд'!E55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'Дашборд'!$A$56:$A$86</f>
            </numRef>
          </cat>
          <val>
            <numRef>
              <f>'Дашборд'!$E$56:$E$86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42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31.07.2026</t>
        </is>
      </c>
    </row>
    <row r="2">
      <c r="E2" t="inlineStr">
        <is>
          <t>Период: 01.07.2026 - 31.07.2026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(01.07 - 05.07)</t>
        </is>
      </c>
      <c r="O3" s="3" t="inlineStr">
        <is>
          <t>Неделя 2 (06.07 - 12.07)</t>
        </is>
      </c>
      <c r="Y3" s="3" t="inlineStr">
        <is>
          <t>Неделя 3 (13.07 - 19.07)</t>
        </is>
      </c>
      <c r="AI3" s="3" t="inlineStr">
        <is>
          <t>Неделя 4 (20.07 - 26.07)</t>
        </is>
      </c>
      <c r="AS3" s="3" t="inlineStr">
        <is>
          <t>Неделя 5 (27.07 - 31.07)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2025-07-31</t>
        </is>
      </c>
      <c r="C6" s="8" t="inlineStr">
        <is>
          <t>ПТ</t>
        </is>
      </c>
      <c r="D6" s="8" t="inlineStr">
        <is>
          <t>Багаутдинова Юлия Мануровна</t>
        </is>
      </c>
      <c r="E6" s="9" t="n">
        <v>2</v>
      </c>
      <c r="F6" s="10" t="n">
        <v>1</v>
      </c>
      <c r="G6" s="10" t="n">
        <v>1</v>
      </c>
      <c r="H6" s="10" t="n">
        <v>0</v>
      </c>
      <c r="I6" s="10" t="n">
        <v>4</v>
      </c>
      <c r="J6" s="10" t="n">
        <v>14.20481440407072</v>
      </c>
      <c r="K6" s="10">
        <f>I6-J6</f>
        <v/>
      </c>
      <c r="L6" s="10" t="n">
        <v>3740</v>
      </c>
      <c r="M6" s="10" t="n">
        <v>19250.14006981321</v>
      </c>
      <c r="N6" s="11">
        <f>L6-M6</f>
        <v/>
      </c>
      <c r="O6" s="9" t="n">
        <v>12</v>
      </c>
      <c r="P6" s="10" t="n">
        <v>4</v>
      </c>
      <c r="Q6" s="10" t="n">
        <v>0</v>
      </c>
      <c r="R6" s="10" t="n">
        <v>0</v>
      </c>
      <c r="S6" s="10" t="n">
        <v>16</v>
      </c>
      <c r="T6" s="10" t="n">
        <v>21.45866875421315</v>
      </c>
      <c r="U6" s="10">
        <f>S6-T6</f>
        <v/>
      </c>
      <c r="V6" s="10" t="n">
        <v>23319.84</v>
      </c>
      <c r="W6" s="10" t="n">
        <v>29431.28045079206</v>
      </c>
      <c r="X6" s="11">
        <f>V6-W6</f>
        <v/>
      </c>
      <c r="Y6" s="9" t="n">
        <v>16</v>
      </c>
      <c r="Z6" s="10" t="n">
        <v>0</v>
      </c>
      <c r="AA6" s="10" t="n">
        <v>2</v>
      </c>
      <c r="AB6" s="10" t="n">
        <v>0</v>
      </c>
      <c r="AC6" s="10" t="n">
        <v>18</v>
      </c>
      <c r="AD6" s="10" t="n">
        <v>21.45866875421315</v>
      </c>
      <c r="AE6" s="10">
        <f>AC6-AD6</f>
        <v/>
      </c>
      <c r="AF6" s="10" t="n">
        <v>26469</v>
      </c>
      <c r="AG6" s="10" t="n">
        <v>29431.28045079206</v>
      </c>
      <c r="AH6" s="11">
        <f>AF6-AG6</f>
        <v/>
      </c>
      <c r="AI6" s="9" t="n">
        <v>17</v>
      </c>
      <c r="AJ6" s="10" t="n">
        <v>2</v>
      </c>
      <c r="AK6" s="10" t="n">
        <v>2</v>
      </c>
      <c r="AL6" s="10" t="n">
        <v>0</v>
      </c>
      <c r="AM6" s="10" t="n">
        <v>21</v>
      </c>
      <c r="AN6" s="10" t="n">
        <v>21.45866875421315</v>
      </c>
      <c r="AO6" s="10">
        <f>AM6-AN6</f>
        <v/>
      </c>
      <c r="AP6" s="10" t="n">
        <v>29053.5</v>
      </c>
      <c r="AQ6" s="10" t="n">
        <v>29431.28045079206</v>
      </c>
      <c r="AR6" s="11">
        <f>AP6-AQ6</f>
        <v/>
      </c>
      <c r="AS6" s="9" t="n">
        <v>10</v>
      </c>
      <c r="AT6" s="10" t="n">
        <v>3</v>
      </c>
      <c r="AU6" s="10" t="n">
        <v>0</v>
      </c>
      <c r="AV6" s="10" t="n">
        <v>0</v>
      </c>
      <c r="AW6" s="10" t="n">
        <v>13</v>
      </c>
      <c r="AX6" s="10" t="n">
        <v>18.41917933328983</v>
      </c>
      <c r="AY6" s="10">
        <f>AW6-AX6</f>
        <v/>
      </c>
      <c r="AZ6" s="10" t="n">
        <v>19387.83</v>
      </c>
      <c r="BA6" s="10" t="n">
        <v>25656.01857781063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2026-01-31</t>
        </is>
      </c>
      <c r="C7" s="8" t="inlineStr">
        <is>
          <t>ПТ</t>
        </is>
      </c>
      <c r="D7" s="8" t="inlineStr">
        <is>
          <t>Бардаков Майкл Александрович</t>
        </is>
      </c>
      <c r="E7" s="9" t="n">
        <v>6</v>
      </c>
      <c r="F7" s="10" t="n">
        <v>0</v>
      </c>
      <c r="G7" s="10" t="n">
        <v>0</v>
      </c>
      <c r="H7" s="10" t="n">
        <v>0</v>
      </c>
      <c r="I7" s="10" t="n">
        <v>6</v>
      </c>
      <c r="J7" s="10" t="n">
        <v>6.443420966794966</v>
      </c>
      <c r="K7" s="10">
        <f>I7-J7</f>
        <v/>
      </c>
      <c r="L7" s="10" t="n">
        <v>8410.5</v>
      </c>
      <c r="M7" s="10" t="n">
        <v>7890.82318177028</v>
      </c>
      <c r="N7" s="11">
        <f>L7-M7</f>
        <v/>
      </c>
      <c r="O7" s="9" t="n">
        <v>10</v>
      </c>
      <c r="P7" s="10" t="n">
        <v>1</v>
      </c>
      <c r="Q7" s="10" t="n">
        <v>3</v>
      </c>
      <c r="R7" s="10" t="n">
        <v>0</v>
      </c>
      <c r="S7" s="10" t="n">
        <v>14</v>
      </c>
      <c r="T7" s="10" t="n">
        <v>9.733829125622458</v>
      </c>
      <c r="U7" s="10">
        <f>S7-T7</f>
        <v/>
      </c>
      <c r="V7" s="10" t="n">
        <v>17921</v>
      </c>
      <c r="W7" s="10" t="n">
        <v>12064.17351811746</v>
      </c>
      <c r="X7" s="11">
        <f>V7-W7</f>
        <v/>
      </c>
      <c r="Y7" s="9" t="n">
        <v>10</v>
      </c>
      <c r="Z7" s="10" t="n">
        <v>0</v>
      </c>
      <c r="AA7" s="10" t="n">
        <v>1</v>
      </c>
      <c r="AB7" s="10" t="n">
        <v>0</v>
      </c>
      <c r="AC7" s="10" t="n">
        <v>11</v>
      </c>
      <c r="AD7" s="10" t="n">
        <v>9.733829125622458</v>
      </c>
      <c r="AE7" s="10">
        <f>AC7-AD7</f>
        <v/>
      </c>
      <c r="AF7" s="10" t="n">
        <v>18055.5</v>
      </c>
      <c r="AG7" s="10" t="n">
        <v>12064.17351811746</v>
      </c>
      <c r="AH7" s="11">
        <f>AF7-AG7</f>
        <v/>
      </c>
      <c r="AI7" s="9" t="n">
        <v>5</v>
      </c>
      <c r="AJ7" s="10" t="n">
        <v>0</v>
      </c>
      <c r="AK7" s="10" t="n">
        <v>1</v>
      </c>
      <c r="AL7" s="10" t="n">
        <v>0</v>
      </c>
      <c r="AM7" s="10" t="n">
        <v>6</v>
      </c>
      <c r="AN7" s="10" t="n">
        <v>9.733829125622458</v>
      </c>
      <c r="AO7" s="10">
        <f>AM7-AN7</f>
        <v/>
      </c>
      <c r="AP7" s="10" t="n">
        <v>9348</v>
      </c>
      <c r="AQ7" s="10" t="n">
        <v>12064.17351811746</v>
      </c>
      <c r="AR7" s="11">
        <f>AP7-AQ7</f>
        <v/>
      </c>
      <c r="AS7" s="9" t="n">
        <v>3</v>
      </c>
      <c r="AT7" s="10" t="n">
        <v>0</v>
      </c>
      <c r="AU7" s="10" t="n">
        <v>0</v>
      </c>
      <c r="AV7" s="10" t="n">
        <v>0</v>
      </c>
      <c r="AW7" s="10" t="n">
        <v>3</v>
      </c>
      <c r="AX7" s="10" t="n">
        <v>8.355091656337654</v>
      </c>
      <c r="AY7" s="10">
        <f>AW7-AX7</f>
        <v/>
      </c>
      <c r="AZ7" s="10" t="n">
        <v>5919.5</v>
      </c>
      <c r="BA7" s="10" t="n">
        <v>10516.65626387733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2024-02-01</t>
        </is>
      </c>
      <c r="C8" s="8" t="inlineStr">
        <is>
          <t>ПТ</t>
        </is>
      </c>
      <c r="D8" s="8" t="inlineStr">
        <is>
          <t>Важенина Ксения Александровна</t>
        </is>
      </c>
      <c r="E8" s="9" t="n">
        <v>12</v>
      </c>
      <c r="F8" s="10" t="n">
        <v>0</v>
      </c>
      <c r="G8" s="10" t="n">
        <v>0</v>
      </c>
      <c r="H8" s="10" t="n">
        <v>0</v>
      </c>
      <c r="I8" s="10" t="n">
        <v>12</v>
      </c>
      <c r="J8" s="10" t="n">
        <v>11.42242807750017</v>
      </c>
      <c r="K8" s="10">
        <f>I8-J8</f>
        <v/>
      </c>
      <c r="L8" s="10" t="n">
        <v>22321.5</v>
      </c>
      <c r="M8" s="10" t="n">
        <v>17140.13973183068</v>
      </c>
      <c r="N8" s="11">
        <f>L8-M8</f>
        <v/>
      </c>
      <c r="O8" s="9" t="n">
        <v>16</v>
      </c>
      <c r="P8" s="10" t="n">
        <v>0</v>
      </c>
      <c r="Q8" s="10" t="n">
        <v>0</v>
      </c>
      <c r="R8" s="10" t="n">
        <v>0</v>
      </c>
      <c r="S8" s="10" t="n">
        <v>16</v>
      </c>
      <c r="T8" s="10" t="n">
        <v>17.255424359058</v>
      </c>
      <c r="U8" s="10">
        <f>S8-T8</f>
        <v/>
      </c>
      <c r="V8" s="10" t="n">
        <v>28287.00999999999</v>
      </c>
      <c r="W8" s="10" t="n">
        <v>26205.3292902698</v>
      </c>
      <c r="X8" s="11">
        <f>V8-W8</f>
        <v/>
      </c>
      <c r="Y8" s="9" t="n">
        <v>10</v>
      </c>
      <c r="Z8" s="10" t="n">
        <v>6</v>
      </c>
      <c r="AA8" s="10" t="n">
        <v>0</v>
      </c>
      <c r="AB8" s="10" t="n">
        <v>0</v>
      </c>
      <c r="AC8" s="10" t="n">
        <v>16</v>
      </c>
      <c r="AD8" s="10" t="n">
        <v>17.255424359058</v>
      </c>
      <c r="AE8" s="10">
        <f>AC8-AD8</f>
        <v/>
      </c>
      <c r="AF8" s="10" t="n">
        <v>23173.67</v>
      </c>
      <c r="AG8" s="10" t="n">
        <v>26205.3292902698</v>
      </c>
      <c r="AH8" s="11">
        <f>AF8-AG8</f>
        <v/>
      </c>
      <c r="AI8" s="9" t="n">
        <v>8</v>
      </c>
      <c r="AJ8" s="10" t="n">
        <v>0</v>
      </c>
      <c r="AK8" s="10" t="n">
        <v>0</v>
      </c>
      <c r="AL8" s="10" t="n">
        <v>0</v>
      </c>
      <c r="AM8" s="10" t="n">
        <v>8</v>
      </c>
      <c r="AN8" s="10" t="n">
        <v>17.255424359058</v>
      </c>
      <c r="AO8" s="10">
        <f>AM8-AN8</f>
        <v/>
      </c>
      <c r="AP8" s="10" t="n">
        <v>14939</v>
      </c>
      <c r="AQ8" s="10" t="n">
        <v>26205.3292902698</v>
      </c>
      <c r="AR8" s="11">
        <f>AP8-AQ8</f>
        <v/>
      </c>
      <c r="AS8" s="9" t="n">
        <v>3</v>
      </c>
      <c r="AT8" s="10" t="n">
        <v>4</v>
      </c>
      <c r="AU8" s="10" t="n">
        <v>0</v>
      </c>
      <c r="AV8" s="10" t="n">
        <v>0</v>
      </c>
      <c r="AW8" s="10" t="n">
        <v>7</v>
      </c>
      <c r="AX8" s="10" t="n">
        <v>14.81129884532584</v>
      </c>
      <c r="AY8" s="10">
        <f>AW8-AX8</f>
        <v/>
      </c>
      <c r="AZ8" s="10" t="n">
        <v>8750.5</v>
      </c>
      <c r="BA8" s="10" t="n">
        <v>22843.87239735992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2025-12-27</t>
        </is>
      </c>
      <c r="C9" s="8" t="inlineStr">
        <is>
          <t>ПТ</t>
        </is>
      </c>
      <c r="D9" s="8" t="inlineStr">
        <is>
          <t>Демошкевич София Александровна</t>
        </is>
      </c>
      <c r="E9" s="9" t="n">
        <v>5</v>
      </c>
      <c r="F9" s="10" t="n">
        <v>0</v>
      </c>
      <c r="G9" s="10" t="n">
        <v>1</v>
      </c>
      <c r="H9" s="10" t="n">
        <v>0</v>
      </c>
      <c r="I9" s="10" t="n">
        <v>6</v>
      </c>
      <c r="J9" s="10" t="n">
        <v>5.125448496314177</v>
      </c>
      <c r="K9" s="10">
        <f>I9-J9</f>
        <v/>
      </c>
      <c r="L9" s="10" t="n">
        <v>10456</v>
      </c>
      <c r="M9" s="10" t="n">
        <v>8555.617808805871</v>
      </c>
      <c r="N9" s="11">
        <f>L9-M9</f>
        <v/>
      </c>
      <c r="O9" s="9" t="n">
        <v>6</v>
      </c>
      <c r="P9" s="10" t="n">
        <v>0</v>
      </c>
      <c r="Q9" s="10" t="n">
        <v>1</v>
      </c>
      <c r="R9" s="10" t="n">
        <v>0</v>
      </c>
      <c r="S9" s="10" t="n">
        <v>7</v>
      </c>
      <c r="T9" s="10" t="n">
        <v>7.742818622654228</v>
      </c>
      <c r="U9" s="10">
        <f>S9-T9</f>
        <v/>
      </c>
      <c r="V9" s="10" t="n">
        <v>12157</v>
      </c>
      <c r="W9" s="10" t="n">
        <v>13080.56908924091</v>
      </c>
      <c r="X9" s="11">
        <f>V9-W9</f>
        <v/>
      </c>
      <c r="Y9" s="9" t="n">
        <v>4</v>
      </c>
      <c r="Z9" s="10" t="n">
        <v>0</v>
      </c>
      <c r="AA9" s="10" t="n">
        <v>0</v>
      </c>
      <c r="AB9" s="10" t="n">
        <v>0</v>
      </c>
      <c r="AC9" s="10" t="n">
        <v>4</v>
      </c>
      <c r="AD9" s="10" t="n">
        <v>7.742818622654228</v>
      </c>
      <c r="AE9" s="10">
        <f>AC9-AD9</f>
        <v/>
      </c>
      <c r="AF9" s="10" t="n">
        <v>7806</v>
      </c>
      <c r="AG9" s="10" t="n">
        <v>13080.56908924091</v>
      </c>
      <c r="AH9" s="11">
        <f>AF9-AG9</f>
        <v/>
      </c>
      <c r="AI9" s="9" t="n">
        <v>4</v>
      </c>
      <c r="AJ9" s="10" t="n">
        <v>0</v>
      </c>
      <c r="AK9" s="10" t="n">
        <v>0</v>
      </c>
      <c r="AL9" s="10" t="n">
        <v>0</v>
      </c>
      <c r="AM9" s="10" t="n">
        <v>4</v>
      </c>
      <c r="AN9" s="10" t="n">
        <v>7.742818622654228</v>
      </c>
      <c r="AO9" s="10">
        <f>AM9-AN9</f>
        <v/>
      </c>
      <c r="AP9" s="10" t="n">
        <v>7995</v>
      </c>
      <c r="AQ9" s="10" t="n">
        <v>13080.56908924091</v>
      </c>
      <c r="AR9" s="11">
        <f>AP9-AQ9</f>
        <v/>
      </c>
      <c r="AS9" s="9" t="n">
        <v>4</v>
      </c>
      <c r="AT9" s="10" t="n">
        <v>0</v>
      </c>
      <c r="AU9" s="10" t="n">
        <v>0</v>
      </c>
      <c r="AV9" s="10" t="n">
        <v>0</v>
      </c>
      <c r="AW9" s="10" t="n">
        <v>4</v>
      </c>
      <c r="AX9" s="10" t="n">
        <v>6.646095635723134</v>
      </c>
      <c r="AY9" s="10">
        <f>AW9-AX9</f>
        <v/>
      </c>
      <c r="AZ9" s="10" t="n">
        <v>7968.5</v>
      </c>
      <c r="BA9" s="10" t="n">
        <v>11402.67492347139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/>
      <c r="C10" s="8" t="inlineStr">
        <is>
          <t>Вне плана</t>
        </is>
      </c>
      <c r="D10" s="8" t="inlineStr">
        <is>
          <t>Дербилова Светлана Владимировна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0</v>
      </c>
      <c r="K10" s="10">
        <f>I10-J10</f>
        <v/>
      </c>
      <c r="L10" s="10" t="n">
        <v>0</v>
      </c>
      <c r="M10" s="10" t="n">
        <v>0</v>
      </c>
      <c r="N10" s="11">
        <f>L10-M10</f>
        <v/>
      </c>
      <c r="O10" s="9" t="n">
        <v>0</v>
      </c>
      <c r="P10" s="10" t="n">
        <v>0</v>
      </c>
      <c r="Q10" s="10" t="n">
        <v>1</v>
      </c>
      <c r="R10" s="10" t="n">
        <v>0</v>
      </c>
      <c r="S10" s="10" t="n">
        <v>1</v>
      </c>
      <c r="T10" s="10" t="n">
        <v>0</v>
      </c>
      <c r="U10" s="10">
        <f>S10-T10</f>
        <v/>
      </c>
      <c r="V10" s="10" t="n">
        <v>0</v>
      </c>
      <c r="W10" s="10" t="n">
        <v>0</v>
      </c>
      <c r="X10" s="11">
        <f>V10-W10</f>
        <v/>
      </c>
      <c r="Y10" s="9" t="n">
        <v>0</v>
      </c>
      <c r="Z10" s="10" t="n">
        <v>0</v>
      </c>
      <c r="AA10" s="10" t="n">
        <v>0</v>
      </c>
      <c r="AB10" s="10" t="n">
        <v>0</v>
      </c>
      <c r="AC10" s="10" t="n">
        <v>0</v>
      </c>
      <c r="AD10" s="10" t="n">
        <v>0</v>
      </c>
      <c r="AE10" s="10">
        <f>AC10-AD10</f>
        <v/>
      </c>
      <c r="AF10" s="10" t="n">
        <v>0</v>
      </c>
      <c r="AG10" s="10" t="n">
        <v>0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0</v>
      </c>
      <c r="AO10" s="10">
        <f>AM10-AN10</f>
        <v/>
      </c>
      <c r="AP10" s="10" t="n">
        <v>0</v>
      </c>
      <c r="AQ10" s="10" t="n">
        <v>0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0</v>
      </c>
      <c r="AY10" s="10">
        <f>AW10-AX10</f>
        <v/>
      </c>
      <c r="AZ10" s="10" t="n">
        <v>0</v>
      </c>
      <c r="BA10" s="10" t="n">
        <v>0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8" t="n">
        <v>6</v>
      </c>
      <c r="B11" s="8" t="inlineStr">
        <is>
          <t>2019-07-07</t>
        </is>
      </c>
      <c r="C11" s="8" t="inlineStr">
        <is>
          <t>ТВК</t>
        </is>
      </c>
      <c r="D11" s="8" t="inlineStr">
        <is>
          <t>Егиазарян Эльмира Яновна</t>
        </is>
      </c>
      <c r="E11" s="9" t="n">
        <v>4</v>
      </c>
      <c r="F11" s="10" t="n">
        <v>0</v>
      </c>
      <c r="G11" s="10" t="n">
        <v>0</v>
      </c>
      <c r="H11" s="10" t="n">
        <v>0</v>
      </c>
      <c r="I11" s="10" t="n">
        <v>4</v>
      </c>
      <c r="J11" s="10" t="n">
        <v>5.857655424359059</v>
      </c>
      <c r="K11" s="10">
        <f>I11-J11</f>
        <v/>
      </c>
      <c r="L11" s="10" t="n">
        <v>9425.75</v>
      </c>
      <c r="M11" s="10" t="n">
        <v>13801.71453954325</v>
      </c>
      <c r="N11" s="11">
        <f>L11-M11</f>
        <v/>
      </c>
      <c r="O11" s="9" t="n">
        <v>6</v>
      </c>
      <c r="P11" s="10" t="n">
        <v>0</v>
      </c>
      <c r="Q11" s="10" t="n">
        <v>0</v>
      </c>
      <c r="R11" s="10" t="n">
        <v>0</v>
      </c>
      <c r="S11" s="10" t="n">
        <v>6</v>
      </c>
      <c r="T11" s="10" t="n">
        <v>8.84893556874769</v>
      </c>
      <c r="U11" s="10">
        <f>S11-T11</f>
        <v/>
      </c>
      <c r="V11" s="10" t="n">
        <v>14280.75</v>
      </c>
      <c r="W11" s="10" t="n">
        <v>21101.25587875857</v>
      </c>
      <c r="X11" s="11">
        <f>V11-W11</f>
        <v/>
      </c>
      <c r="Y11" s="9" t="n">
        <v>10</v>
      </c>
      <c r="Z11" s="10" t="n">
        <v>0</v>
      </c>
      <c r="AA11" s="10" t="n">
        <v>0</v>
      </c>
      <c r="AB11" s="10" t="n">
        <v>0</v>
      </c>
      <c r="AC11" s="10" t="n">
        <v>10</v>
      </c>
      <c r="AD11" s="10" t="n">
        <v>8.84893556874769</v>
      </c>
      <c r="AE11" s="10">
        <f>AC11-AD11</f>
        <v/>
      </c>
      <c r="AF11" s="10" t="n">
        <v>23915.5</v>
      </c>
      <c r="AG11" s="10" t="n">
        <v>21101.25587875857</v>
      </c>
      <c r="AH11" s="11">
        <f>AF11-AG11</f>
        <v/>
      </c>
      <c r="AI11" s="9" t="n">
        <v>6</v>
      </c>
      <c r="AJ11" s="10" t="n">
        <v>0</v>
      </c>
      <c r="AK11" s="10" t="n">
        <v>0</v>
      </c>
      <c r="AL11" s="10" t="n">
        <v>0</v>
      </c>
      <c r="AM11" s="10" t="n">
        <v>6</v>
      </c>
      <c r="AN11" s="10" t="n">
        <v>8.84893556874769</v>
      </c>
      <c r="AO11" s="10">
        <f>AM11-AN11</f>
        <v/>
      </c>
      <c r="AP11" s="10" t="n">
        <v>14303</v>
      </c>
      <c r="AQ11" s="10" t="n">
        <v>21101.25587875857</v>
      </c>
      <c r="AR11" s="11">
        <f>AP11-AQ11</f>
        <v/>
      </c>
      <c r="AS11" s="9" t="n">
        <v>4</v>
      </c>
      <c r="AT11" s="10" t="n">
        <v>0</v>
      </c>
      <c r="AU11" s="10" t="n">
        <v>0</v>
      </c>
      <c r="AV11" s="10" t="n">
        <v>0</v>
      </c>
      <c r="AW11" s="10" t="n">
        <v>4</v>
      </c>
      <c r="AX11" s="10" t="n">
        <v>7.595537869397867</v>
      </c>
      <c r="AY11" s="10">
        <f>AW11-AX11</f>
        <v/>
      </c>
      <c r="AZ11" s="10" t="n">
        <v>9866</v>
      </c>
      <c r="BA11" s="10" t="n">
        <v>18394.51782418105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IFERROR(BH11/31*31,0)</f>
        <v/>
      </c>
    </row>
    <row r="12">
      <c r="A12" s="8" t="n">
        <v>7</v>
      </c>
      <c r="B12" s="8" t="inlineStr">
        <is>
          <t>2025-08-01</t>
        </is>
      </c>
      <c r="C12" s="8" t="inlineStr">
        <is>
          <t>МТ</t>
        </is>
      </c>
      <c r="D12" s="8" t="inlineStr">
        <is>
          <t>Ершов Данил Викторович</t>
        </is>
      </c>
      <c r="E12" s="9" t="n">
        <v>5</v>
      </c>
      <c r="F12" s="10" t="n">
        <v>0</v>
      </c>
      <c r="G12" s="10" t="n">
        <v>0</v>
      </c>
      <c r="H12" s="10" t="n">
        <v>0</v>
      </c>
      <c r="I12" s="10" t="n">
        <v>5</v>
      </c>
      <c r="J12" s="10" t="n">
        <v>11.12954530628221</v>
      </c>
      <c r="K12" s="10">
        <f>I12-J12</f>
        <v/>
      </c>
      <c r="L12" s="10" t="n">
        <v>7899</v>
      </c>
      <c r="M12" s="10" t="n">
        <v>20073.90732505297</v>
      </c>
      <c r="N12" s="11">
        <f>L12-M12</f>
        <v/>
      </c>
      <c r="O12" s="9" t="n">
        <v>11</v>
      </c>
      <c r="P12" s="10" t="n">
        <v>0</v>
      </c>
      <c r="Q12" s="10" t="n">
        <v>0</v>
      </c>
      <c r="R12" s="10" t="n">
        <v>0</v>
      </c>
      <c r="S12" s="10" t="n">
        <v>11</v>
      </c>
      <c r="T12" s="10" t="n">
        <v>16.81297758062061</v>
      </c>
      <c r="U12" s="10">
        <f>S12-T12</f>
        <v/>
      </c>
      <c r="V12" s="10" t="n">
        <v>21590.75</v>
      </c>
      <c r="W12" s="10" t="n">
        <v>30690.72713674937</v>
      </c>
      <c r="X12" s="11">
        <f>V12-W12</f>
        <v/>
      </c>
      <c r="Y12" s="9" t="n">
        <v>11</v>
      </c>
      <c r="Z12" s="10" t="n">
        <v>0</v>
      </c>
      <c r="AA12" s="10" t="n">
        <v>1</v>
      </c>
      <c r="AB12" s="10" t="n">
        <v>0</v>
      </c>
      <c r="AC12" s="10" t="n">
        <v>12</v>
      </c>
      <c r="AD12" s="10" t="n">
        <v>16.81297758062061</v>
      </c>
      <c r="AE12" s="10">
        <f>AC12-AD12</f>
        <v/>
      </c>
      <c r="AF12" s="10" t="n">
        <v>21299.25</v>
      </c>
      <c r="AG12" s="10" t="n">
        <v>30690.72713674937</v>
      </c>
      <c r="AH12" s="11">
        <f>AF12-AG12</f>
        <v/>
      </c>
      <c r="AI12" s="9" t="n">
        <v>13</v>
      </c>
      <c r="AJ12" s="10" t="n">
        <v>0</v>
      </c>
      <c r="AK12" s="10" t="n">
        <v>0</v>
      </c>
      <c r="AL12" s="10" t="n">
        <v>0</v>
      </c>
      <c r="AM12" s="10" t="n">
        <v>13</v>
      </c>
      <c r="AN12" s="10" t="n">
        <v>16.81297758062061</v>
      </c>
      <c r="AO12" s="10">
        <f>AM12-AN12</f>
        <v/>
      </c>
      <c r="AP12" s="10" t="n">
        <v>25307</v>
      </c>
      <c r="AQ12" s="10" t="n">
        <v>30690.72713674937</v>
      </c>
      <c r="AR12" s="11">
        <f>AP12-AQ12</f>
        <v/>
      </c>
      <c r="AS12" s="9" t="n">
        <v>11</v>
      </c>
      <c r="AT12" s="10" t="n">
        <v>0</v>
      </c>
      <c r="AU12" s="10" t="n">
        <v>0</v>
      </c>
      <c r="AV12" s="10" t="n">
        <v>0</v>
      </c>
      <c r="AW12" s="10" t="n">
        <v>11</v>
      </c>
      <c r="AX12" s="10" t="n">
        <v>14.43152195185595</v>
      </c>
      <c r="AY12" s="10">
        <f>AW12-AX12</f>
        <v/>
      </c>
      <c r="AZ12" s="10" t="n">
        <v>21824</v>
      </c>
      <c r="BA12" s="10" t="n">
        <v>26753.91126469892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IFERROR(BH12/31*31,0)</f>
        <v/>
      </c>
    </row>
    <row r="13">
      <c r="A13" s="8" t="n">
        <v>8</v>
      </c>
      <c r="B13" s="8" t="inlineStr">
        <is>
          <t>2025-05-15</t>
        </is>
      </c>
      <c r="C13" s="8" t="inlineStr">
        <is>
          <t>ПТ</t>
        </is>
      </c>
      <c r="D13" s="8" t="inlineStr">
        <is>
          <t>Зинченко Лидия Ивановна</t>
        </is>
      </c>
      <c r="E13" s="9" t="n">
        <v>3</v>
      </c>
      <c r="F13" s="10" t="n">
        <v>0</v>
      </c>
      <c r="G13" s="10" t="n">
        <v>0</v>
      </c>
      <c r="H13" s="10" t="n">
        <v>0</v>
      </c>
      <c r="I13" s="10" t="n">
        <v>3</v>
      </c>
      <c r="J13" s="10" t="n">
        <v>3.661034640224412</v>
      </c>
      <c r="K13" s="10">
        <f>I13-J13</f>
        <v/>
      </c>
      <c r="L13" s="10" t="n">
        <v>5652.5</v>
      </c>
      <c r="M13" s="10" t="n">
        <v>5896.439300663505</v>
      </c>
      <c r="N13" s="11">
        <f>L13-M13</f>
        <v/>
      </c>
      <c r="O13" s="9" t="n">
        <v>5</v>
      </c>
      <c r="P13" s="10" t="n">
        <v>0</v>
      </c>
      <c r="Q13" s="10" t="n">
        <v>0</v>
      </c>
      <c r="R13" s="10" t="n">
        <v>0</v>
      </c>
      <c r="S13" s="10" t="n">
        <v>5</v>
      </c>
      <c r="T13" s="10" t="n">
        <v>5.530584730467306</v>
      </c>
      <c r="U13" s="10">
        <f>S13-T13</f>
        <v/>
      </c>
      <c r="V13" s="10" t="n">
        <v>8292.5</v>
      </c>
      <c r="W13" s="10" t="n">
        <v>9014.986804747117</v>
      </c>
      <c r="X13" s="11">
        <f>V13-W13</f>
        <v/>
      </c>
      <c r="Y13" s="9" t="n">
        <v>3</v>
      </c>
      <c r="Z13" s="10" t="n">
        <v>0</v>
      </c>
      <c r="AA13" s="10" t="n">
        <v>0</v>
      </c>
      <c r="AB13" s="10" t="n">
        <v>0</v>
      </c>
      <c r="AC13" s="10" t="n">
        <v>3</v>
      </c>
      <c r="AD13" s="10" t="n">
        <v>5.530584730467306</v>
      </c>
      <c r="AE13" s="10">
        <f>AC13-AD13</f>
        <v/>
      </c>
      <c r="AF13" s="10" t="n">
        <v>4914</v>
      </c>
      <c r="AG13" s="10" t="n">
        <v>9014.986804747117</v>
      </c>
      <c r="AH13" s="11">
        <f>AF13-AG13</f>
        <v/>
      </c>
      <c r="AI13" s="9" t="n">
        <v>1</v>
      </c>
      <c r="AJ13" s="10" t="n">
        <v>0</v>
      </c>
      <c r="AK13" s="10" t="n">
        <v>0</v>
      </c>
      <c r="AL13" s="10" t="n">
        <v>0</v>
      </c>
      <c r="AM13" s="10" t="n">
        <v>1</v>
      </c>
      <c r="AN13" s="10" t="n">
        <v>5.530584730467306</v>
      </c>
      <c r="AO13" s="10">
        <f>AM13-AN13</f>
        <v/>
      </c>
      <c r="AP13" s="10" t="n">
        <v>1765</v>
      </c>
      <c r="AQ13" s="10" t="n">
        <v>9014.986804747117</v>
      </c>
      <c r="AR13" s="11">
        <f>AP13-AQ13</f>
        <v/>
      </c>
      <c r="AS13" s="9" t="n">
        <v>5</v>
      </c>
      <c r="AT13" s="10" t="n">
        <v>0</v>
      </c>
      <c r="AU13" s="10" t="n">
        <v>0</v>
      </c>
      <c r="AV13" s="10" t="n">
        <v>0</v>
      </c>
      <c r="AW13" s="10" t="n">
        <v>5</v>
      </c>
      <c r="AX13" s="10" t="n">
        <v>4.747211168373667</v>
      </c>
      <c r="AY13" s="10">
        <f>AW13-AX13</f>
        <v/>
      </c>
      <c r="AZ13" s="10" t="n">
        <v>9718</v>
      </c>
      <c r="BA13" s="10" t="n">
        <v>7858.600285095148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IFERROR(BH13/31*31,0)</f>
        <v/>
      </c>
    </row>
    <row r="14">
      <c r="A14" s="8" t="n">
        <v>9</v>
      </c>
      <c r="B14" s="8" t="inlineStr">
        <is>
          <t>2025-08-01</t>
        </is>
      </c>
      <c r="C14" s="8" t="inlineStr">
        <is>
          <t>ПТ</t>
        </is>
      </c>
      <c r="D14" s="8" t="inlineStr">
        <is>
          <t>Корнеев Иван Викторович</t>
        </is>
      </c>
      <c r="E14" s="9" t="n">
        <v>4</v>
      </c>
      <c r="F14" s="10" t="n">
        <v>0</v>
      </c>
      <c r="G14" s="10" t="n">
        <v>0</v>
      </c>
      <c r="H14" s="10" t="n">
        <v>0</v>
      </c>
      <c r="I14" s="10" t="n">
        <v>4</v>
      </c>
      <c r="J14" s="10" t="n">
        <v>10.98310392067324</v>
      </c>
      <c r="K14" s="10">
        <f>I14-J14</f>
        <v/>
      </c>
      <c r="L14" s="10" t="n">
        <v>6446.5</v>
      </c>
      <c r="M14" s="10" t="n">
        <v>16518.7012761235</v>
      </c>
      <c r="N14" s="11">
        <f>L14-M14</f>
        <v/>
      </c>
      <c r="O14" s="9" t="n">
        <v>5</v>
      </c>
      <c r="P14" s="10" t="n">
        <v>0</v>
      </c>
      <c r="Q14" s="10" t="n">
        <v>1</v>
      </c>
      <c r="R14" s="10" t="n">
        <v>0</v>
      </c>
      <c r="S14" s="10" t="n">
        <v>6</v>
      </c>
      <c r="T14" s="10" t="n">
        <v>16.59175419140192</v>
      </c>
      <c r="U14" s="10">
        <f>S14-T14</f>
        <v/>
      </c>
      <c r="V14" s="10" t="n">
        <v>8050.5</v>
      </c>
      <c r="W14" s="10" t="n">
        <v>25255.22038682832</v>
      </c>
      <c r="X14" s="11">
        <f>V14-W14</f>
        <v/>
      </c>
      <c r="Y14" s="9" t="n">
        <v>4</v>
      </c>
      <c r="Z14" s="10" t="n">
        <v>0</v>
      </c>
      <c r="AA14" s="10" t="n">
        <v>1</v>
      </c>
      <c r="AB14" s="10" t="n">
        <v>0</v>
      </c>
      <c r="AC14" s="10" t="n">
        <v>5</v>
      </c>
      <c r="AD14" s="10" t="n">
        <v>16.59175419140192</v>
      </c>
      <c r="AE14" s="10">
        <f>AC14-AD14</f>
        <v/>
      </c>
      <c r="AF14" s="10" t="n">
        <v>6287</v>
      </c>
      <c r="AG14" s="10" t="n">
        <v>25255.22038682832</v>
      </c>
      <c r="AH14" s="11">
        <f>AF14-AG14</f>
        <v/>
      </c>
      <c r="AI14" s="9" t="n">
        <v>8</v>
      </c>
      <c r="AJ14" s="10" t="n">
        <v>0</v>
      </c>
      <c r="AK14" s="10" t="n">
        <v>0</v>
      </c>
      <c r="AL14" s="10" t="n">
        <v>0</v>
      </c>
      <c r="AM14" s="10" t="n">
        <v>8</v>
      </c>
      <c r="AN14" s="10" t="n">
        <v>16.59175419140192</v>
      </c>
      <c r="AO14" s="10">
        <f>AM14-AN14</f>
        <v/>
      </c>
      <c r="AP14" s="10" t="n">
        <v>12689.83</v>
      </c>
      <c r="AQ14" s="10" t="n">
        <v>25255.22038682832</v>
      </c>
      <c r="AR14" s="11">
        <f>AP14-AQ14</f>
        <v/>
      </c>
      <c r="AS14" s="9" t="n">
        <v>5</v>
      </c>
      <c r="AT14" s="10" t="n">
        <v>0</v>
      </c>
      <c r="AU14" s="10" t="n">
        <v>0</v>
      </c>
      <c r="AV14" s="10" t="n">
        <v>0</v>
      </c>
      <c r="AW14" s="10" t="n">
        <v>5</v>
      </c>
      <c r="AX14" s="10" t="n">
        <v>14.241633505121</v>
      </c>
      <c r="AY14" s="10">
        <f>AW14-AX14</f>
        <v/>
      </c>
      <c r="AZ14" s="10" t="n">
        <v>7854.83</v>
      </c>
      <c r="BA14" s="10" t="n">
        <v>22015.63756339155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IFERROR(BH14/31*31,0)</f>
        <v/>
      </c>
    </row>
    <row r="15">
      <c r="A15" s="8" t="n">
        <v>10</v>
      </c>
      <c r="B15" s="8" t="inlineStr">
        <is>
          <t>2026-06-16</t>
        </is>
      </c>
      <c r="C15" s="8" t="inlineStr">
        <is>
          <t>ПТ</t>
        </is>
      </c>
      <c r="D15" s="8" t="inlineStr">
        <is>
          <t>Распутина Екатерина Александровна</t>
        </is>
      </c>
      <c r="E15" s="9" t="n">
        <v>1</v>
      </c>
      <c r="F15" s="10" t="n">
        <v>0</v>
      </c>
      <c r="G15" s="10" t="n">
        <v>0</v>
      </c>
      <c r="H15" s="10" t="n">
        <v>0</v>
      </c>
      <c r="I15" s="10" t="n">
        <v>1</v>
      </c>
      <c r="J15" s="10" t="n">
        <v>1.757296627307718</v>
      </c>
      <c r="K15" s="10">
        <f>I15-J15</f>
        <v/>
      </c>
      <c r="L15" s="10" t="n">
        <v>1554.75</v>
      </c>
      <c r="M15" s="10" t="n">
        <v>838.2193123492239</v>
      </c>
      <c r="N15" s="11">
        <f>L15-M15</f>
        <v/>
      </c>
      <c r="O15" s="9" t="n">
        <v>3</v>
      </c>
      <c r="P15" s="10" t="n">
        <v>0</v>
      </c>
      <c r="Q15" s="10" t="n">
        <v>2</v>
      </c>
      <c r="R15" s="10" t="n">
        <v>0</v>
      </c>
      <c r="S15" s="10" t="n">
        <v>5</v>
      </c>
      <c r="T15" s="10" t="n">
        <v>2.654680670624307</v>
      </c>
      <c r="U15" s="10">
        <f>S15-T15</f>
        <v/>
      </c>
      <c r="V15" s="10" t="n">
        <v>4664.25</v>
      </c>
      <c r="W15" s="10" t="n">
        <v>1281.542241851306</v>
      </c>
      <c r="X15" s="11">
        <f>V15-W15</f>
        <v/>
      </c>
      <c r="Y15" s="9" t="n">
        <v>3</v>
      </c>
      <c r="Z15" s="10" t="n">
        <v>0</v>
      </c>
      <c r="AA15" s="10" t="n">
        <v>2</v>
      </c>
      <c r="AB15" s="10" t="n">
        <v>0</v>
      </c>
      <c r="AC15" s="10" t="n">
        <v>5</v>
      </c>
      <c r="AD15" s="10" t="n">
        <v>2.654680670624307</v>
      </c>
      <c r="AE15" s="10">
        <f>AC15-AD15</f>
        <v/>
      </c>
      <c r="AF15" s="10" t="n">
        <v>4698</v>
      </c>
      <c r="AG15" s="10" t="n">
        <v>1281.542241851306</v>
      </c>
      <c r="AH15" s="11">
        <f>AF15-AG15</f>
        <v/>
      </c>
      <c r="AI15" s="9" t="n">
        <v>3</v>
      </c>
      <c r="AJ15" s="10" t="n">
        <v>0</v>
      </c>
      <c r="AK15" s="10" t="n">
        <v>2</v>
      </c>
      <c r="AL15" s="10" t="n">
        <v>0</v>
      </c>
      <c r="AM15" s="10" t="n">
        <v>5</v>
      </c>
      <c r="AN15" s="10" t="n">
        <v>2.654680670624307</v>
      </c>
      <c r="AO15" s="10">
        <f>AM15-AN15</f>
        <v/>
      </c>
      <c r="AP15" s="10" t="n">
        <v>4801.5</v>
      </c>
      <c r="AQ15" s="10" t="n">
        <v>1281.542241851306</v>
      </c>
      <c r="AR15" s="11">
        <f>AP15-AQ15</f>
        <v/>
      </c>
      <c r="AS15" s="9" t="n">
        <v>1</v>
      </c>
      <c r="AT15" s="10" t="n">
        <v>0</v>
      </c>
      <c r="AU15" s="10" t="n">
        <v>0</v>
      </c>
      <c r="AV15" s="10" t="n">
        <v>0</v>
      </c>
      <c r="AW15" s="10" t="n">
        <v>1</v>
      </c>
      <c r="AX15" s="10" t="n">
        <v>2.27866136081936</v>
      </c>
      <c r="AY15" s="10">
        <f>AW15-AX15</f>
        <v/>
      </c>
      <c r="AZ15" s="10" t="n">
        <v>1606.5</v>
      </c>
      <c r="BA15" s="10" t="n">
        <v>1117.153962096859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IFERROR(BH15/31*31,0)</f>
        <v/>
      </c>
    </row>
    <row r="16">
      <c r="A16" s="8" t="n">
        <v>11</v>
      </c>
      <c r="B16" s="8" t="inlineStr">
        <is>
          <t>2026-01-02</t>
        </is>
      </c>
      <c r="C16" s="8" t="inlineStr">
        <is>
          <t>ПТ</t>
        </is>
      </c>
      <c r="D16" s="8" t="inlineStr">
        <is>
          <t>Рочев Игорь Алексеевич</t>
        </is>
      </c>
      <c r="E16" s="9" t="n">
        <v>12</v>
      </c>
      <c r="F16" s="10" t="n">
        <v>0</v>
      </c>
      <c r="G16" s="10" t="n">
        <v>0</v>
      </c>
      <c r="H16" s="10" t="n">
        <v>0</v>
      </c>
      <c r="I16" s="10" t="n">
        <v>12</v>
      </c>
      <c r="J16" s="10" t="n">
        <v>14.20481440407072</v>
      </c>
      <c r="K16" s="10">
        <f>I16-J16</f>
        <v/>
      </c>
      <c r="L16" s="10" t="n">
        <v>25995.5</v>
      </c>
      <c r="M16" s="10" t="n">
        <v>29091.99096136185</v>
      </c>
      <c r="N16" s="11">
        <f>L16-M16</f>
        <v/>
      </c>
      <c r="O16" s="9" t="n">
        <v>21</v>
      </c>
      <c r="P16" s="10" t="n">
        <v>0</v>
      </c>
      <c r="Q16" s="10" t="n">
        <v>0</v>
      </c>
      <c r="R16" s="10" t="n">
        <v>0</v>
      </c>
      <c r="S16" s="10" t="n">
        <v>21</v>
      </c>
      <c r="T16" s="10" t="n">
        <v>21.45866875421315</v>
      </c>
      <c r="U16" s="10">
        <f>S16-T16</f>
        <v/>
      </c>
      <c r="V16" s="10" t="n">
        <v>48132</v>
      </c>
      <c r="W16" s="10" t="n">
        <v>44478.35401459791</v>
      </c>
      <c r="X16" s="11">
        <f>V16-W16</f>
        <v/>
      </c>
      <c r="Y16" s="9" t="n">
        <v>22</v>
      </c>
      <c r="Z16" s="10" t="n">
        <v>0</v>
      </c>
      <c r="AA16" s="10" t="n">
        <v>0</v>
      </c>
      <c r="AB16" s="10" t="n">
        <v>0</v>
      </c>
      <c r="AC16" s="10" t="n">
        <v>22</v>
      </c>
      <c r="AD16" s="10" t="n">
        <v>21.45866875421315</v>
      </c>
      <c r="AE16" s="10">
        <f>AC16-AD16</f>
        <v/>
      </c>
      <c r="AF16" s="10" t="n">
        <v>50481</v>
      </c>
      <c r="AG16" s="10" t="n">
        <v>44478.35401459791</v>
      </c>
      <c r="AH16" s="11">
        <f>AF16-AG16</f>
        <v/>
      </c>
      <c r="AI16" s="9" t="n">
        <v>21</v>
      </c>
      <c r="AJ16" s="10" t="n">
        <v>0</v>
      </c>
      <c r="AK16" s="10" t="n">
        <v>0</v>
      </c>
      <c r="AL16" s="10" t="n">
        <v>0</v>
      </c>
      <c r="AM16" s="10" t="n">
        <v>21</v>
      </c>
      <c r="AN16" s="10" t="n">
        <v>21.45866875421315</v>
      </c>
      <c r="AO16" s="10">
        <f>AM16-AN16</f>
        <v/>
      </c>
      <c r="AP16" s="10" t="n">
        <v>46737.75</v>
      </c>
      <c r="AQ16" s="10" t="n">
        <v>44478.35401459791</v>
      </c>
      <c r="AR16" s="11">
        <f>AP16-AQ16</f>
        <v/>
      </c>
      <c r="AS16" s="9" t="n">
        <v>26</v>
      </c>
      <c r="AT16" s="10" t="n">
        <v>0</v>
      </c>
      <c r="AU16" s="10" t="n">
        <v>0</v>
      </c>
      <c r="AV16" s="10" t="n">
        <v>0</v>
      </c>
      <c r="AW16" s="10" t="n">
        <v>26</v>
      </c>
      <c r="AX16" s="10" t="n">
        <v>18.41917933328983</v>
      </c>
      <c r="AY16" s="10">
        <f>AW16-AX16</f>
        <v/>
      </c>
      <c r="AZ16" s="10" t="n">
        <v>49838.25</v>
      </c>
      <c r="BA16" s="10" t="n">
        <v>38772.94699484445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IFERROR(BH16/31*31,0)</f>
        <v/>
      </c>
    </row>
    <row r="17">
      <c r="A17" s="8" t="n">
        <v>12</v>
      </c>
      <c r="B17" s="8" t="inlineStr">
        <is>
          <t>2026-01-02</t>
        </is>
      </c>
      <c r="C17" s="8" t="inlineStr">
        <is>
          <t>ПТ</t>
        </is>
      </c>
      <c r="D17" s="8" t="inlineStr">
        <is>
          <t>Терехин Андрей Владимирович</t>
        </is>
      </c>
      <c r="E17" s="9" t="n">
        <v>4</v>
      </c>
      <c r="F17" s="10" t="n">
        <v>0</v>
      </c>
      <c r="G17" s="10" t="n">
        <v>0</v>
      </c>
      <c r="H17" s="10" t="n">
        <v>0</v>
      </c>
      <c r="I17" s="10" t="n">
        <v>4</v>
      </c>
      <c r="J17" s="10" t="n">
        <v>5.41833126753213</v>
      </c>
      <c r="K17" s="10">
        <f>I17-J17</f>
        <v/>
      </c>
      <c r="L17" s="10" t="n">
        <v>7754.25</v>
      </c>
      <c r="M17" s="10" t="n">
        <v>9798.494720220237</v>
      </c>
      <c r="N17" s="11">
        <f>L17-M17</f>
        <v/>
      </c>
      <c r="O17" s="9" t="n">
        <v>5</v>
      </c>
      <c r="P17" s="10" t="n">
        <v>0</v>
      </c>
      <c r="Q17" s="10" t="n">
        <v>0</v>
      </c>
      <c r="R17" s="10" t="n">
        <v>0</v>
      </c>
      <c r="S17" s="10" t="n">
        <v>5</v>
      </c>
      <c r="T17" s="10" t="n">
        <v>8.185265401091613</v>
      </c>
      <c r="U17" s="10">
        <f>S17-T17</f>
        <v/>
      </c>
      <c r="V17" s="10" t="n">
        <v>9549.25</v>
      </c>
      <c r="W17" s="10" t="n">
        <v>14980.78689612389</v>
      </c>
      <c r="X17" s="11">
        <f>V17-W17</f>
        <v/>
      </c>
      <c r="Y17" s="9" t="n">
        <v>10</v>
      </c>
      <c r="Z17" s="10" t="n">
        <v>0</v>
      </c>
      <c r="AA17" s="10" t="n">
        <v>0</v>
      </c>
      <c r="AB17" s="10" t="n">
        <v>0</v>
      </c>
      <c r="AC17" s="10" t="n">
        <v>10</v>
      </c>
      <c r="AD17" s="10" t="n">
        <v>8.185265401091613</v>
      </c>
      <c r="AE17" s="10">
        <f>AC17-AD17</f>
        <v/>
      </c>
      <c r="AF17" s="10" t="n">
        <v>19340.25</v>
      </c>
      <c r="AG17" s="10" t="n">
        <v>14980.78689612389</v>
      </c>
      <c r="AH17" s="11">
        <f>AF17-AG17</f>
        <v/>
      </c>
      <c r="AI17" s="9" t="n">
        <v>7</v>
      </c>
      <c r="AJ17" s="10" t="n">
        <v>0</v>
      </c>
      <c r="AK17" s="10" t="n">
        <v>1</v>
      </c>
      <c r="AL17" s="10" t="n">
        <v>0</v>
      </c>
      <c r="AM17" s="10" t="n">
        <v>8</v>
      </c>
      <c r="AN17" s="10" t="n">
        <v>8.185265401091613</v>
      </c>
      <c r="AO17" s="10">
        <f>AM17-AN17</f>
        <v/>
      </c>
      <c r="AP17" s="10" t="n">
        <v>13359</v>
      </c>
      <c r="AQ17" s="10" t="n">
        <v>14980.78689612389</v>
      </c>
      <c r="AR17" s="11">
        <f>AP17-AQ17</f>
        <v/>
      </c>
      <c r="AS17" s="9" t="n">
        <v>9</v>
      </c>
      <c r="AT17" s="10" t="n">
        <v>0</v>
      </c>
      <c r="AU17" s="10" t="n">
        <v>0</v>
      </c>
      <c r="AV17" s="10" t="n">
        <v>0</v>
      </c>
      <c r="AW17" s="10" t="n">
        <v>9</v>
      </c>
      <c r="AX17" s="10" t="n">
        <v>7.025872529193027</v>
      </c>
      <c r="AY17" s="10">
        <f>AW17-AX17</f>
        <v/>
      </c>
      <c r="AZ17" s="10" t="n">
        <v>17148.5</v>
      </c>
      <c r="BA17" s="10" t="n">
        <v>13059.14459140811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13</v>
      </c>
      <c r="B18" s="8" t="inlineStr">
        <is>
          <t>2026-03-31</t>
        </is>
      </c>
      <c r="C18" s="8" t="inlineStr">
        <is>
          <t>ПТ</t>
        </is>
      </c>
      <c r="D18" s="8" t="inlineStr">
        <is>
          <t>Шамхалов Мурад Камилевич</t>
        </is>
      </c>
      <c r="E18" s="9" t="n">
        <v>6</v>
      </c>
      <c r="F18" s="10" t="n">
        <v>0</v>
      </c>
      <c r="G18" s="10" t="n">
        <v>0</v>
      </c>
      <c r="H18" s="10" t="n">
        <v>0</v>
      </c>
      <c r="I18" s="10" t="n">
        <v>6</v>
      </c>
      <c r="J18" s="10" t="n">
        <v>5.711214038750083</v>
      </c>
      <c r="K18" s="10">
        <f>I18-J18</f>
        <v/>
      </c>
      <c r="L18" s="10" t="n">
        <v>10108.75</v>
      </c>
      <c r="M18" s="10" t="n">
        <v>7370.549125829382</v>
      </c>
      <c r="N18" s="11">
        <f>L18-M18</f>
        <v/>
      </c>
      <c r="O18" s="9" t="n">
        <v>7</v>
      </c>
      <c r="P18" s="10" t="n">
        <v>0</v>
      </c>
      <c r="Q18" s="10" t="n">
        <v>2</v>
      </c>
      <c r="R18" s="10" t="n">
        <v>0</v>
      </c>
      <c r="S18" s="10" t="n">
        <v>9</v>
      </c>
      <c r="T18" s="10" t="n">
        <v>8.627712179528999</v>
      </c>
      <c r="U18" s="10">
        <f>S18-T18</f>
        <v/>
      </c>
      <c r="V18" s="10" t="n">
        <v>11542.5</v>
      </c>
      <c r="W18" s="10" t="n">
        <v>11268.7335059339</v>
      </c>
      <c r="X18" s="11">
        <f>V18-W18</f>
        <v/>
      </c>
      <c r="Y18" s="9" t="n">
        <v>6</v>
      </c>
      <c r="Z18" s="10" t="n">
        <v>0</v>
      </c>
      <c r="AA18" s="10" t="n">
        <v>0</v>
      </c>
      <c r="AB18" s="10" t="n">
        <v>0</v>
      </c>
      <c r="AC18" s="10" t="n">
        <v>6</v>
      </c>
      <c r="AD18" s="10" t="n">
        <v>8.627712179528999</v>
      </c>
      <c r="AE18" s="10">
        <f>AC18-AD18</f>
        <v/>
      </c>
      <c r="AF18" s="10" t="n">
        <v>9777.5</v>
      </c>
      <c r="AG18" s="10" t="n">
        <v>11268.7335059339</v>
      </c>
      <c r="AH18" s="11">
        <f>AF18-AG18</f>
        <v/>
      </c>
      <c r="AI18" s="9" t="n">
        <v>5</v>
      </c>
      <c r="AJ18" s="10" t="n">
        <v>0</v>
      </c>
      <c r="AK18" s="10" t="n">
        <v>0</v>
      </c>
      <c r="AL18" s="10" t="n">
        <v>0</v>
      </c>
      <c r="AM18" s="10" t="n">
        <v>5</v>
      </c>
      <c r="AN18" s="10" t="n">
        <v>8.627712179528999</v>
      </c>
      <c r="AO18" s="10">
        <f>AM18-AN18</f>
        <v/>
      </c>
      <c r="AP18" s="10" t="n">
        <v>8385.25</v>
      </c>
      <c r="AQ18" s="10" t="n">
        <v>11268.7335059339</v>
      </c>
      <c r="AR18" s="11">
        <f>AP18-AQ18</f>
        <v/>
      </c>
      <c r="AS18" s="9" t="n">
        <v>1</v>
      </c>
      <c r="AT18" s="10" t="n">
        <v>0</v>
      </c>
      <c r="AU18" s="10" t="n">
        <v>0</v>
      </c>
      <c r="AV18" s="10" t="n">
        <v>0</v>
      </c>
      <c r="AW18" s="10" t="n">
        <v>1</v>
      </c>
      <c r="AX18" s="10" t="n">
        <v>7.40564942266292</v>
      </c>
      <c r="AY18" s="10">
        <f>AW18-AX18</f>
        <v/>
      </c>
      <c r="AZ18" s="10" t="n">
        <v>1890</v>
      </c>
      <c r="BA18" s="10" t="n">
        <v>9823.250356368935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14</v>
      </c>
      <c r="B19" s="8" t="inlineStr">
        <is>
          <t>2024-02-05</t>
        </is>
      </c>
      <c r="C19" s="8" t="inlineStr">
        <is>
          <t>МТ</t>
        </is>
      </c>
      <c r="D19" s="8" t="inlineStr">
        <is>
          <t>Шангов Павел Михайлович</t>
        </is>
      </c>
      <c r="E19" s="9" t="n">
        <v>7</v>
      </c>
      <c r="F19" s="10" t="n">
        <v>0</v>
      </c>
      <c r="G19" s="10" t="n">
        <v>1</v>
      </c>
      <c r="H19" s="10" t="n">
        <v>0</v>
      </c>
      <c r="I19" s="10" t="n">
        <v>8</v>
      </c>
      <c r="J19" s="10" t="n">
        <v>14.20481440407072</v>
      </c>
      <c r="K19" s="10">
        <f>I19-J19</f>
        <v/>
      </c>
      <c r="L19" s="10" t="n">
        <v>13797</v>
      </c>
      <c r="M19" s="10" t="n">
        <v>24423.97651500325</v>
      </c>
      <c r="N19" s="11">
        <f>L19-M19</f>
        <v/>
      </c>
      <c r="O19" s="9" t="n">
        <v>17</v>
      </c>
      <c r="P19" s="10" t="n">
        <v>1</v>
      </c>
      <c r="Q19" s="10" t="n">
        <v>0</v>
      </c>
      <c r="R19" s="10" t="n">
        <v>0</v>
      </c>
      <c r="S19" s="10" t="n">
        <v>18</v>
      </c>
      <c r="T19" s="10" t="n">
        <v>21.45866875421315</v>
      </c>
      <c r="U19" s="10">
        <f>S19-T19</f>
        <v/>
      </c>
      <c r="V19" s="10" t="n">
        <v>35356.5</v>
      </c>
      <c r="W19" s="10" t="n">
        <v>37341.48946083977</v>
      </c>
      <c r="X19" s="11">
        <f>V19-W19</f>
        <v/>
      </c>
      <c r="Y19" s="9" t="n">
        <v>11</v>
      </c>
      <c r="Z19" s="10" t="n">
        <v>6</v>
      </c>
      <c r="AA19" s="10" t="n">
        <v>0</v>
      </c>
      <c r="AB19" s="10" t="n">
        <v>0</v>
      </c>
      <c r="AC19" s="10" t="n">
        <v>17</v>
      </c>
      <c r="AD19" s="10" t="n">
        <v>21.45866875421315</v>
      </c>
      <c r="AE19" s="10">
        <f>AC19-AD19</f>
        <v/>
      </c>
      <c r="AF19" s="10" t="n">
        <v>28873</v>
      </c>
      <c r="AG19" s="10" t="n">
        <v>37341.48946083977</v>
      </c>
      <c r="AH19" s="11">
        <f>AF19-AG19</f>
        <v/>
      </c>
      <c r="AI19" s="9" t="n">
        <v>10</v>
      </c>
      <c r="AJ19" s="10" t="n">
        <v>4</v>
      </c>
      <c r="AK19" s="10" t="n">
        <v>0</v>
      </c>
      <c r="AL19" s="10" t="n">
        <v>0</v>
      </c>
      <c r="AM19" s="10" t="n">
        <v>14</v>
      </c>
      <c r="AN19" s="10" t="n">
        <v>21.45866875421315</v>
      </c>
      <c r="AO19" s="10">
        <f>AM19-AN19</f>
        <v/>
      </c>
      <c r="AP19" s="10" t="n">
        <v>25674.5</v>
      </c>
      <c r="AQ19" s="10" t="n">
        <v>37341.48946083977</v>
      </c>
      <c r="AR19" s="11">
        <f>AP19-AQ19</f>
        <v/>
      </c>
      <c r="AS19" s="9" t="n">
        <v>7</v>
      </c>
      <c r="AT19" s="10" t="n">
        <v>6</v>
      </c>
      <c r="AU19" s="10" t="n">
        <v>0</v>
      </c>
      <c r="AV19" s="10" t="n">
        <v>0</v>
      </c>
      <c r="AW19" s="10" t="n">
        <v>13</v>
      </c>
      <c r="AX19" s="10" t="n">
        <v>18.41917933328983</v>
      </c>
      <c r="AY19" s="10">
        <f>AW19-AX19</f>
        <v/>
      </c>
      <c r="AZ19" s="10" t="n">
        <v>22165</v>
      </c>
      <c r="BA19" s="10" t="n">
        <v>32551.55510247745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8" t="n">
        <v>15</v>
      </c>
      <c r="B20" s="8" t="inlineStr"/>
      <c r="C20" s="8" t="inlineStr">
        <is>
          <t>Вне плана</t>
        </is>
      </c>
      <c r="D20" s="8" t="inlineStr">
        <is>
          <t>Щербакова Наталья Сергеевна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>
        <f>I20-J20</f>
        <v/>
      </c>
      <c r="L20" s="10" t="n">
        <v>0</v>
      </c>
      <c r="M20" s="10" t="n">
        <v>0</v>
      </c>
      <c r="N20" s="11">
        <f>L20-M20</f>
        <v/>
      </c>
      <c r="O20" s="9" t="n">
        <v>0</v>
      </c>
      <c r="P20" s="10" t="n">
        <v>0</v>
      </c>
      <c r="Q20" s="10" t="n">
        <v>4</v>
      </c>
      <c r="R20" s="10" t="n">
        <v>0</v>
      </c>
      <c r="S20" s="10" t="n">
        <v>4</v>
      </c>
      <c r="T20" s="10" t="n">
        <v>0</v>
      </c>
      <c r="U20" s="10">
        <f>S20-T20</f>
        <v/>
      </c>
      <c r="V20" s="10" t="n">
        <v>0</v>
      </c>
      <c r="W20" s="10" t="n">
        <v>0</v>
      </c>
      <c r="X20" s="11">
        <f>V20-W20</f>
        <v/>
      </c>
      <c r="Y20" s="9" t="n">
        <v>3</v>
      </c>
      <c r="Z20" s="10" t="n">
        <v>0</v>
      </c>
      <c r="AA20" s="10" t="n">
        <v>2</v>
      </c>
      <c r="AB20" s="10" t="n">
        <v>0</v>
      </c>
      <c r="AC20" s="10" t="n">
        <v>5</v>
      </c>
      <c r="AD20" s="10" t="n">
        <v>0</v>
      </c>
      <c r="AE20" s="10">
        <f>AC20-AD20</f>
        <v/>
      </c>
      <c r="AF20" s="10" t="n">
        <v>4765.5</v>
      </c>
      <c r="AG20" s="10" t="n">
        <v>0</v>
      </c>
      <c r="AH20" s="11">
        <f>AF20-AG20</f>
        <v/>
      </c>
      <c r="AI20" s="9" t="n">
        <v>1</v>
      </c>
      <c r="AJ20" s="10" t="n">
        <v>0</v>
      </c>
      <c r="AK20" s="10" t="n">
        <v>0</v>
      </c>
      <c r="AL20" s="10" t="n">
        <v>0</v>
      </c>
      <c r="AM20" s="10" t="n">
        <v>1</v>
      </c>
      <c r="AN20" s="10" t="n">
        <v>0</v>
      </c>
      <c r="AO20" s="10">
        <f>AM20-AN20</f>
        <v/>
      </c>
      <c r="AP20" s="10" t="n">
        <v>1588.5</v>
      </c>
      <c r="AQ20" s="10" t="n">
        <v>0</v>
      </c>
      <c r="AR20" s="11">
        <f>AP20-AQ20</f>
        <v/>
      </c>
      <c r="AS20" s="9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>
        <f>AW20-AX20</f>
        <v/>
      </c>
      <c r="AZ20" s="10" t="n">
        <v>0</v>
      </c>
      <c r="BA20" s="10" t="n">
        <v>0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IFERROR(BH20/31*31,0)</f>
        <v/>
      </c>
    </row>
    <row r="21">
      <c r="A21" s="7" t="n"/>
      <c r="B21" s="7" t="n"/>
      <c r="C21" s="7" t="n"/>
      <c r="D21" s="7" t="inlineStr">
        <is>
          <t>Итого ТРЕНАЖЕРНЫЙ ЗАЛ</t>
        </is>
      </c>
      <c r="E21" s="12">
        <f>SUM(E6:E20)</f>
        <v/>
      </c>
      <c r="F21" s="13">
        <f>SUM(F6:F20)</f>
        <v/>
      </c>
      <c r="G21" s="13">
        <f>SUM(G6:G20)</f>
        <v/>
      </c>
      <c r="H21" s="13">
        <f>SUM(H6:H20)</f>
        <v/>
      </c>
      <c r="I21" s="13">
        <f>SUM(I6:I20)</f>
        <v/>
      </c>
      <c r="J21" s="13">
        <f>SUM(J6:J20)</f>
        <v/>
      </c>
      <c r="K21" s="13">
        <f>SUM(K6:K20)</f>
        <v/>
      </c>
      <c r="L21" s="13">
        <f>SUM(L6:L20)</f>
        <v/>
      </c>
      <c r="M21" s="13">
        <f>SUM(M6:M20)</f>
        <v/>
      </c>
      <c r="N21" s="14">
        <f>SUM(N6:N20)</f>
        <v/>
      </c>
      <c r="O21" s="12">
        <f>SUM(O6:O20)</f>
        <v/>
      </c>
      <c r="P21" s="13">
        <f>SUM(P6:P20)</f>
        <v/>
      </c>
      <c r="Q21" s="13">
        <f>SUM(Q6:Q20)</f>
        <v/>
      </c>
      <c r="R21" s="13">
        <f>SUM(R6:R20)</f>
        <v/>
      </c>
      <c r="S21" s="13">
        <f>SUM(S6:S20)</f>
        <v/>
      </c>
      <c r="T21" s="13">
        <f>SUM(T6:T20)</f>
        <v/>
      </c>
      <c r="U21" s="13">
        <f>SUM(U6:U20)</f>
        <v/>
      </c>
      <c r="V21" s="13">
        <f>SUM(V6:V20)</f>
        <v/>
      </c>
      <c r="W21" s="13">
        <f>SUM(W6:W20)</f>
        <v/>
      </c>
      <c r="X21" s="14">
        <f>SUM(X6:X20)</f>
        <v/>
      </c>
      <c r="Y21" s="12">
        <f>SUM(Y6:Y20)</f>
        <v/>
      </c>
      <c r="Z21" s="13">
        <f>SUM(Z6:Z20)</f>
        <v/>
      </c>
      <c r="AA21" s="13">
        <f>SUM(AA6:AA20)</f>
        <v/>
      </c>
      <c r="AB21" s="13">
        <f>SUM(AB6:AB20)</f>
        <v/>
      </c>
      <c r="AC21" s="13">
        <f>SUM(AC6:AC20)</f>
        <v/>
      </c>
      <c r="AD21" s="13">
        <f>SUM(AD6:AD20)</f>
        <v/>
      </c>
      <c r="AE21" s="13">
        <f>SUM(AE6:AE20)</f>
        <v/>
      </c>
      <c r="AF21" s="13">
        <f>SUM(AF6:AF20)</f>
        <v/>
      </c>
      <c r="AG21" s="13">
        <f>SUM(AG6:AG20)</f>
        <v/>
      </c>
      <c r="AH21" s="14">
        <f>SUM(AH6:AH20)</f>
        <v/>
      </c>
      <c r="AI21" s="12">
        <f>SUM(AI6:AI20)</f>
        <v/>
      </c>
      <c r="AJ21" s="13">
        <f>SUM(AJ6:AJ20)</f>
        <v/>
      </c>
      <c r="AK21" s="13">
        <f>SUM(AK6:AK20)</f>
        <v/>
      </c>
      <c r="AL21" s="13">
        <f>SUM(AL6:AL20)</f>
        <v/>
      </c>
      <c r="AM21" s="13">
        <f>SUM(AM6:AM20)</f>
        <v/>
      </c>
      <c r="AN21" s="13">
        <f>SUM(AN6:AN20)</f>
        <v/>
      </c>
      <c r="AO21" s="13">
        <f>SUM(AO6:AO20)</f>
        <v/>
      </c>
      <c r="AP21" s="13">
        <f>SUM(AP6:AP20)</f>
        <v/>
      </c>
      <c r="AQ21" s="13">
        <f>SUM(AQ6:AQ20)</f>
        <v/>
      </c>
      <c r="AR21" s="14">
        <f>SUM(AR6:AR20)</f>
        <v/>
      </c>
      <c r="AS21" s="12">
        <f>SUM(AS6:AS20)</f>
        <v/>
      </c>
      <c r="AT21" s="13">
        <f>SUM(AT6:AT20)</f>
        <v/>
      </c>
      <c r="AU21" s="13">
        <f>SUM(AU6:AU20)</f>
        <v/>
      </c>
      <c r="AV21" s="13">
        <f>SUM(AV6:AV20)</f>
        <v/>
      </c>
      <c r="AW21" s="13">
        <f>SUM(AW6:AW20)</f>
        <v/>
      </c>
      <c r="AX21" s="13">
        <f>SUM(AX6:AX20)</f>
        <v/>
      </c>
      <c r="AY21" s="13">
        <f>SUM(AY6:AY20)</f>
        <v/>
      </c>
      <c r="AZ21" s="13">
        <f>SUM(AZ6:AZ20)</f>
        <v/>
      </c>
      <c r="BA21" s="13">
        <f>SUM(BA6:BA20)</f>
        <v/>
      </c>
      <c r="BB21" s="14">
        <f>SUM(BB6:BB20)</f>
        <v/>
      </c>
      <c r="BC21" s="7">
        <f>SUM(BC6:BC20)</f>
        <v/>
      </c>
      <c r="BD21" s="13">
        <f>SUM(BD6:BD20)</f>
        <v/>
      </c>
      <c r="BE21" s="13">
        <f>SUM(BE6:BE20)</f>
        <v/>
      </c>
      <c r="BF21" s="13">
        <f>BE21-BD21</f>
        <v/>
      </c>
      <c r="BG21" s="13">
        <f>SUM(BG6:BG20)</f>
        <v/>
      </c>
      <c r="BH21" s="13">
        <f>SUM(BH6:BH20)</f>
        <v/>
      </c>
      <c r="BI21" s="13">
        <f>BH21-BG21</f>
        <v/>
      </c>
      <c r="BJ21" s="13">
        <f>IFERROR(BH21/31*31,0)</f>
        <v/>
      </c>
    </row>
    <row r="23">
      <c r="A23" s="7" t="n"/>
      <c r="B23" s="7" t="n"/>
      <c r="C23" s="7" t="n"/>
      <c r="D23" s="7" t="inlineStr">
        <is>
          <t>ГРУППОВЫЕ ПРОГРАММЫ</t>
        </is>
      </c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  <c r="AA23" s="7" t="n"/>
      <c r="AB23" s="7" t="n"/>
      <c r="AC23" s="7" t="n"/>
      <c r="AD23" s="7" t="n"/>
      <c r="AE23" s="7" t="n"/>
      <c r="AF23" s="7" t="n"/>
      <c r="AG23" s="7" t="n"/>
      <c r="AH23" s="7" t="n"/>
      <c r="AI23" s="7" t="n"/>
      <c r="AJ23" s="7" t="n"/>
      <c r="AK23" s="7" t="n"/>
      <c r="AL23" s="7" t="n"/>
      <c r="AM23" s="7" t="n"/>
      <c r="AN23" s="7" t="n"/>
      <c r="AO23" s="7" t="n"/>
      <c r="AP23" s="7" t="n"/>
      <c r="AQ23" s="7" t="n"/>
      <c r="AR23" s="7" t="n"/>
      <c r="AS23" s="7" t="n"/>
      <c r="AT23" s="7" t="n"/>
      <c r="AU23" s="7" t="n"/>
      <c r="AV23" s="7" t="n"/>
      <c r="AW23" s="7" t="n"/>
      <c r="AX23" s="7" t="n"/>
      <c r="AY23" s="7" t="n"/>
      <c r="AZ23" s="7" t="n"/>
      <c r="BA23" s="7" t="n"/>
      <c r="BB23" s="7" t="n"/>
      <c r="BC23" s="7" t="n"/>
      <c r="BD23" s="7" t="n"/>
      <c r="BE23" s="7" t="n"/>
      <c r="BF23" s="7" t="n"/>
      <c r="BG23" s="7" t="n"/>
      <c r="BH23" s="7" t="n"/>
      <c r="BI23" s="7" t="n"/>
      <c r="BJ23" s="7" t="n"/>
    </row>
    <row r="24">
      <c r="A24" s="8" t="n">
        <v>16</v>
      </c>
      <c r="B24" s="8" t="inlineStr">
        <is>
          <t>2025-09-22</t>
        </is>
      </c>
      <c r="C24" s="8" t="inlineStr">
        <is>
          <t>ПТ</t>
        </is>
      </c>
      <c r="D24" s="8" t="inlineStr">
        <is>
          <t>Емельянова Юлия Витальевна</t>
        </is>
      </c>
      <c r="E24" s="9" t="n">
        <v>5</v>
      </c>
      <c r="F24" s="10" t="n">
        <v>0</v>
      </c>
      <c r="G24" s="10" t="n">
        <v>0</v>
      </c>
      <c r="H24" s="10" t="n">
        <v>0</v>
      </c>
      <c r="I24" s="10" t="n">
        <v>5</v>
      </c>
      <c r="J24" s="10" t="n">
        <v>7.175627894839848</v>
      </c>
      <c r="K24" s="10">
        <f>I24-J24</f>
        <v/>
      </c>
      <c r="L24" s="10" t="n">
        <v>9696</v>
      </c>
      <c r="M24" s="10" t="n">
        <v>9090.343921856238</v>
      </c>
      <c r="N24" s="11">
        <f>L24-M24</f>
        <v/>
      </c>
      <c r="O24" s="9" t="n">
        <v>7</v>
      </c>
      <c r="P24" s="10" t="n">
        <v>4</v>
      </c>
      <c r="Q24" s="10" t="n">
        <v>2</v>
      </c>
      <c r="R24" s="10" t="n">
        <v>0</v>
      </c>
      <c r="S24" s="10" t="n">
        <v>13</v>
      </c>
      <c r="T24" s="10" t="n">
        <v>10.83994607171592</v>
      </c>
      <c r="U24" s="10">
        <f>S24-T24</f>
        <v/>
      </c>
      <c r="V24" s="10" t="n">
        <v>18099</v>
      </c>
      <c r="W24" s="10" t="n">
        <v>13898.10465731847</v>
      </c>
      <c r="X24" s="11">
        <f>V24-W24</f>
        <v/>
      </c>
      <c r="Y24" s="9" t="n">
        <v>6</v>
      </c>
      <c r="Z24" s="10" t="n">
        <v>8</v>
      </c>
      <c r="AA24" s="10" t="n">
        <v>0</v>
      </c>
      <c r="AB24" s="10" t="n">
        <v>0</v>
      </c>
      <c r="AC24" s="10" t="n">
        <v>14</v>
      </c>
      <c r="AD24" s="10" t="n">
        <v>10.83994607171592</v>
      </c>
      <c r="AE24" s="10">
        <f>AC24-AD24</f>
        <v/>
      </c>
      <c r="AF24" s="10" t="n">
        <v>18428</v>
      </c>
      <c r="AG24" s="10" t="n">
        <v>13898.10465731847</v>
      </c>
      <c r="AH24" s="11">
        <f>AF24-AG24</f>
        <v/>
      </c>
      <c r="AI24" s="9" t="n">
        <v>8</v>
      </c>
      <c r="AJ24" s="10" t="n">
        <v>0</v>
      </c>
      <c r="AK24" s="10" t="n">
        <v>1</v>
      </c>
      <c r="AL24" s="10" t="n">
        <v>0</v>
      </c>
      <c r="AM24" s="10" t="n">
        <v>9</v>
      </c>
      <c r="AN24" s="10" t="n">
        <v>10.83994607171592</v>
      </c>
      <c r="AO24" s="10">
        <f>AM24-AN24</f>
        <v/>
      </c>
      <c r="AP24" s="10" t="n">
        <v>12838</v>
      </c>
      <c r="AQ24" s="10" t="n">
        <v>13898.10465731847</v>
      </c>
      <c r="AR24" s="11">
        <f>AP24-AQ24</f>
        <v/>
      </c>
      <c r="AS24" s="9" t="n">
        <v>3</v>
      </c>
      <c r="AT24" s="10" t="n">
        <v>0</v>
      </c>
      <c r="AU24" s="10" t="n">
        <v>0</v>
      </c>
      <c r="AV24" s="10" t="n">
        <v>0</v>
      </c>
      <c r="AW24" s="10" t="n">
        <v>3</v>
      </c>
      <c r="AX24" s="10" t="n">
        <v>9.304533890012387</v>
      </c>
      <c r="AY24" s="10">
        <f>AW24-AX24</f>
        <v/>
      </c>
      <c r="AZ24" s="10" t="n">
        <v>5863</v>
      </c>
      <c r="BA24" s="10" t="n">
        <v>12115.34210618835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IFERROR(BH24/31*31,0)</f>
        <v/>
      </c>
    </row>
    <row r="25">
      <c r="A25" s="8" t="n">
        <v>17</v>
      </c>
      <c r="B25" s="8" t="inlineStr">
        <is>
          <t>2017-01-14</t>
        </is>
      </c>
      <c r="C25" s="8" t="inlineStr">
        <is>
          <t>ТВК</t>
        </is>
      </c>
      <c r="D25" s="8" t="inlineStr">
        <is>
          <t>Панкова Ксения Евгеньевна</t>
        </is>
      </c>
      <c r="E25" s="9" t="n">
        <v>8</v>
      </c>
      <c r="F25" s="10" t="n">
        <v>3</v>
      </c>
      <c r="G25" s="10" t="n">
        <v>1</v>
      </c>
      <c r="H25" s="10" t="n">
        <v>0</v>
      </c>
      <c r="I25" s="10" t="n">
        <v>12</v>
      </c>
      <c r="J25" s="10" t="n">
        <v>9.225807293365518</v>
      </c>
      <c r="K25" s="10">
        <f>I25-J25</f>
        <v/>
      </c>
      <c r="L25" s="10" t="n">
        <v>22006.75</v>
      </c>
      <c r="M25" s="10" t="n">
        <v>17197.94796026856</v>
      </c>
      <c r="N25" s="11">
        <f>L25-M25</f>
        <v/>
      </c>
      <c r="O25" s="9" t="n">
        <v>17</v>
      </c>
      <c r="P25" s="10" t="n">
        <v>5</v>
      </c>
      <c r="Q25" s="10" t="n">
        <v>0</v>
      </c>
      <c r="R25" s="10" t="n">
        <v>0</v>
      </c>
      <c r="S25" s="10" t="n">
        <v>22</v>
      </c>
      <c r="T25" s="10" t="n">
        <v>13.93707352077761</v>
      </c>
      <c r="U25" s="10">
        <f>S25-T25</f>
        <v/>
      </c>
      <c r="V25" s="10" t="n">
        <v>45720</v>
      </c>
      <c r="W25" s="10" t="n">
        <v>26293.71151384576</v>
      </c>
      <c r="X25" s="11">
        <f>V25-W25</f>
        <v/>
      </c>
      <c r="Y25" s="9" t="n">
        <v>13</v>
      </c>
      <c r="Z25" s="10" t="n">
        <v>4</v>
      </c>
      <c r="AA25" s="10" t="n">
        <v>0</v>
      </c>
      <c r="AB25" s="10" t="n">
        <v>0</v>
      </c>
      <c r="AC25" s="10" t="n">
        <v>17</v>
      </c>
      <c r="AD25" s="10" t="n">
        <v>13.93707352077761</v>
      </c>
      <c r="AE25" s="10">
        <f>AC25-AD25</f>
        <v/>
      </c>
      <c r="AF25" s="10" t="n">
        <v>34623.5</v>
      </c>
      <c r="AG25" s="10" t="n">
        <v>26293.71151384576</v>
      </c>
      <c r="AH25" s="11">
        <f>AF25-AG25</f>
        <v/>
      </c>
      <c r="AI25" s="9" t="n">
        <v>18</v>
      </c>
      <c r="AJ25" s="10" t="n">
        <v>3</v>
      </c>
      <c r="AK25" s="10" t="n">
        <v>0</v>
      </c>
      <c r="AL25" s="10" t="n">
        <v>0</v>
      </c>
      <c r="AM25" s="10" t="n">
        <v>21</v>
      </c>
      <c r="AN25" s="10" t="n">
        <v>13.93707352077761</v>
      </c>
      <c r="AO25" s="10">
        <f>AM25-AN25</f>
        <v/>
      </c>
      <c r="AP25" s="10" t="n">
        <v>43993</v>
      </c>
      <c r="AQ25" s="10" t="n">
        <v>26293.71151384576</v>
      </c>
      <c r="AR25" s="11">
        <f>AP25-AQ25</f>
        <v/>
      </c>
      <c r="AS25" s="9" t="n">
        <v>15</v>
      </c>
      <c r="AT25" s="10" t="n">
        <v>7</v>
      </c>
      <c r="AU25" s="10" t="n">
        <v>0</v>
      </c>
      <c r="AV25" s="10" t="n">
        <v>0</v>
      </c>
      <c r="AW25" s="10" t="n">
        <v>22</v>
      </c>
      <c r="AX25" s="10" t="n">
        <v>11.96297214430164</v>
      </c>
      <c r="AY25" s="10">
        <f>AW25-AX25</f>
        <v/>
      </c>
      <c r="AZ25" s="10" t="n">
        <v>43568.25</v>
      </c>
      <c r="BA25" s="10" t="n">
        <v>22920.91749819418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IFERROR(BH25/31*31,0)</f>
        <v/>
      </c>
    </row>
    <row r="26">
      <c r="A26" s="8" t="n">
        <v>18</v>
      </c>
      <c r="B26" s="8" t="inlineStr">
        <is>
          <t>2025-04-01</t>
        </is>
      </c>
      <c r="C26" s="8" t="inlineStr">
        <is>
          <t>МТ</t>
        </is>
      </c>
      <c r="D26" s="8" t="inlineStr">
        <is>
          <t>Петрова Анастасия Сергеевна</t>
        </is>
      </c>
      <c r="E26" s="9" t="n">
        <v>10</v>
      </c>
      <c r="F26" s="10" t="n">
        <v>15</v>
      </c>
      <c r="G26" s="10" t="n">
        <v>0</v>
      </c>
      <c r="H26" s="10" t="n">
        <v>0</v>
      </c>
      <c r="I26" s="10" t="n">
        <v>25</v>
      </c>
      <c r="J26" s="10" t="n">
        <v>25.04147693913498</v>
      </c>
      <c r="K26" s="10">
        <f>I26-J26</f>
        <v/>
      </c>
      <c r="L26" s="10" t="n">
        <v>37339.25</v>
      </c>
      <c r="M26" s="10" t="n">
        <v>36968.36208602267</v>
      </c>
      <c r="N26" s="11">
        <f>L26-M26</f>
        <v/>
      </c>
      <c r="O26" s="9" t="n">
        <v>10</v>
      </c>
      <c r="P26" s="10" t="n">
        <v>17</v>
      </c>
      <c r="Q26" s="10" t="n">
        <v>0</v>
      </c>
      <c r="R26" s="10" t="n">
        <v>0</v>
      </c>
      <c r="S26" s="10" t="n">
        <v>27</v>
      </c>
      <c r="T26" s="10" t="n">
        <v>37.82919955639638</v>
      </c>
      <c r="U26" s="10">
        <f>S26-T26</f>
        <v/>
      </c>
      <c r="V26" s="10" t="n">
        <v>39171.75</v>
      </c>
      <c r="W26" s="10" t="n">
        <v>56520.43197682138</v>
      </c>
      <c r="X26" s="11">
        <f>V26-W26</f>
        <v/>
      </c>
      <c r="Y26" s="9" t="n">
        <v>10</v>
      </c>
      <c r="Z26" s="10" t="n">
        <v>16</v>
      </c>
      <c r="AA26" s="10" t="n">
        <v>0</v>
      </c>
      <c r="AB26" s="10" t="n">
        <v>0</v>
      </c>
      <c r="AC26" s="10" t="n">
        <v>26</v>
      </c>
      <c r="AD26" s="10" t="n">
        <v>37.82919955639638</v>
      </c>
      <c r="AE26" s="10">
        <f>AC26-AD26</f>
        <v/>
      </c>
      <c r="AF26" s="10" t="n">
        <v>38865.25</v>
      </c>
      <c r="AG26" s="10" t="n">
        <v>56520.43197682138</v>
      </c>
      <c r="AH26" s="11">
        <f>AF26-AG26</f>
        <v/>
      </c>
      <c r="AI26" s="9" t="n">
        <v>9</v>
      </c>
      <c r="AJ26" s="10" t="n">
        <v>18</v>
      </c>
      <c r="AK26" s="10" t="n">
        <v>0</v>
      </c>
      <c r="AL26" s="10" t="n">
        <v>0</v>
      </c>
      <c r="AM26" s="10" t="n">
        <v>27</v>
      </c>
      <c r="AN26" s="10" t="n">
        <v>37.82919955639638</v>
      </c>
      <c r="AO26" s="10">
        <f>AM26-AN26</f>
        <v/>
      </c>
      <c r="AP26" s="10" t="n">
        <v>37280.5</v>
      </c>
      <c r="AQ26" s="10" t="n">
        <v>56520.43197682138</v>
      </c>
      <c r="AR26" s="11">
        <f>AP26-AQ26</f>
        <v/>
      </c>
      <c r="AS26" s="9" t="n">
        <v>9</v>
      </c>
      <c r="AT26" s="10" t="n">
        <v>16</v>
      </c>
      <c r="AU26" s="10" t="n">
        <v>1</v>
      </c>
      <c r="AV26" s="10" t="n">
        <v>0</v>
      </c>
      <c r="AW26" s="10" t="n">
        <v>26</v>
      </c>
      <c r="AX26" s="10" t="n">
        <v>32.47092439167588</v>
      </c>
      <c r="AY26" s="10">
        <f>AW26-AX26</f>
        <v/>
      </c>
      <c r="AZ26" s="10" t="n">
        <v>35291.5</v>
      </c>
      <c r="BA26" s="10" t="n">
        <v>49270.34198351321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IFERROR(BH26/31*31,0)</f>
        <v/>
      </c>
    </row>
    <row r="27">
      <c r="A27" s="8" t="n">
        <v>19</v>
      </c>
      <c r="B27" s="8" t="inlineStr">
        <is>
          <t>2024-05-01</t>
        </is>
      </c>
      <c r="C27" s="8" t="inlineStr">
        <is>
          <t>МТ</t>
        </is>
      </c>
      <c r="D27" s="8" t="inlineStr">
        <is>
          <t>Попова Яна Юрьевна</t>
        </is>
      </c>
      <c r="E27" s="9" t="n">
        <v>5</v>
      </c>
      <c r="F27" s="10" t="n">
        <v>0</v>
      </c>
      <c r="G27" s="10" t="n">
        <v>0</v>
      </c>
      <c r="H27" s="10" t="n">
        <v>0</v>
      </c>
      <c r="I27" s="10" t="n">
        <v>5</v>
      </c>
      <c r="J27" s="10" t="n">
        <v>0.7322069280448824</v>
      </c>
      <c r="K27" s="10">
        <f>I27-J27</f>
        <v/>
      </c>
      <c r="L27" s="10" t="n">
        <v>12429.16</v>
      </c>
      <c r="M27" s="10" t="n">
        <v>1055.000168991264</v>
      </c>
      <c r="N27" s="11">
        <f>L27-M27</f>
        <v/>
      </c>
      <c r="O27" s="9" t="n">
        <v>8</v>
      </c>
      <c r="P27" s="10" t="n">
        <v>2</v>
      </c>
      <c r="Q27" s="10" t="n">
        <v>0</v>
      </c>
      <c r="R27" s="10" t="n">
        <v>0</v>
      </c>
      <c r="S27" s="10" t="n">
        <v>10</v>
      </c>
      <c r="T27" s="10" t="n">
        <v>1.106116946093461</v>
      </c>
      <c r="U27" s="10">
        <f>S27-T27</f>
        <v/>
      </c>
      <c r="V27" s="10" t="n">
        <v>20771.25</v>
      </c>
      <c r="W27" s="10" t="n">
        <v>1612.975580261126</v>
      </c>
      <c r="X27" s="11">
        <f>V27-W27</f>
        <v/>
      </c>
      <c r="Y27" s="9" t="n">
        <v>6</v>
      </c>
      <c r="Z27" s="10" t="n">
        <v>0</v>
      </c>
      <c r="AA27" s="10" t="n">
        <v>0</v>
      </c>
      <c r="AB27" s="10" t="n">
        <v>0</v>
      </c>
      <c r="AC27" s="10" t="n">
        <v>6</v>
      </c>
      <c r="AD27" s="10" t="n">
        <v>1.106116946093461</v>
      </c>
      <c r="AE27" s="10">
        <f>AC27-AD27</f>
        <v/>
      </c>
      <c r="AF27" s="10" t="n">
        <v>12442.5</v>
      </c>
      <c r="AG27" s="10" t="n">
        <v>1612.975580261126</v>
      </c>
      <c r="AH27" s="11">
        <f>AF27-AG27</f>
        <v/>
      </c>
      <c r="AI27" s="9" t="n">
        <v>10</v>
      </c>
      <c r="AJ27" s="10" t="n">
        <v>0</v>
      </c>
      <c r="AK27" s="10" t="n">
        <v>0</v>
      </c>
      <c r="AL27" s="10" t="n">
        <v>0</v>
      </c>
      <c r="AM27" s="10" t="n">
        <v>10</v>
      </c>
      <c r="AN27" s="10" t="n">
        <v>1.106116946093461</v>
      </c>
      <c r="AO27" s="10">
        <f>AM27-AN27</f>
        <v/>
      </c>
      <c r="AP27" s="10" t="n">
        <v>21520.83</v>
      </c>
      <c r="AQ27" s="10" t="n">
        <v>1612.975580261126</v>
      </c>
      <c r="AR27" s="11">
        <f>AP27-AQ27</f>
        <v/>
      </c>
      <c r="AS27" s="9" t="n">
        <v>9</v>
      </c>
      <c r="AT27" s="10" t="n">
        <v>0</v>
      </c>
      <c r="AU27" s="10" t="n">
        <v>0</v>
      </c>
      <c r="AV27" s="10" t="n">
        <v>0</v>
      </c>
      <c r="AW27" s="10" t="n">
        <v>9</v>
      </c>
      <c r="AX27" s="10" t="n">
        <v>0.9494422336747333</v>
      </c>
      <c r="AY27" s="10">
        <f>AW27-AX27</f>
        <v/>
      </c>
      <c r="AZ27" s="10" t="n">
        <v>21077.5</v>
      </c>
      <c r="BA27" s="10" t="n">
        <v>1406.073090225357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20</v>
      </c>
      <c r="B28" s="8" t="inlineStr">
        <is>
          <t>2018-10-12</t>
        </is>
      </c>
      <c r="C28" s="8" t="inlineStr">
        <is>
          <t>МТ</t>
        </is>
      </c>
      <c r="D28" s="8" t="inlineStr">
        <is>
          <t>Пронькина Елена Александровна</t>
        </is>
      </c>
      <c r="E28" s="9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6.882745123621895</v>
      </c>
      <c r="K28" s="10">
        <f>I28-J28</f>
        <v/>
      </c>
      <c r="L28" s="10" t="n">
        <v>0</v>
      </c>
      <c r="M28" s="10" t="n">
        <v>14798.90648009664</v>
      </c>
      <c r="N28" s="11">
        <f>L28-M28</f>
        <v/>
      </c>
      <c r="O28" s="9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10.39749929327854</v>
      </c>
      <c r="U28" s="10">
        <f>S28-T28</f>
        <v/>
      </c>
      <c r="V28" s="10" t="n">
        <v>0</v>
      </c>
      <c r="W28" s="10" t="n">
        <v>22625.84923544374</v>
      </c>
      <c r="X28" s="11">
        <f>V28-W28</f>
        <v/>
      </c>
      <c r="Y28" s="9" t="n">
        <v>10</v>
      </c>
      <c r="Z28" s="10" t="n">
        <v>1</v>
      </c>
      <c r="AA28" s="10" t="n">
        <v>0</v>
      </c>
      <c r="AB28" s="10" t="n">
        <v>0</v>
      </c>
      <c r="AC28" s="10" t="n">
        <v>11</v>
      </c>
      <c r="AD28" s="10" t="n">
        <v>10.39749929327854</v>
      </c>
      <c r="AE28" s="10">
        <f>AC28-AD28</f>
        <v/>
      </c>
      <c r="AF28" s="10" t="n">
        <v>21213.85</v>
      </c>
      <c r="AG28" s="10" t="n">
        <v>22625.84923544374</v>
      </c>
      <c r="AH28" s="11">
        <f>AF28-AG28</f>
        <v/>
      </c>
      <c r="AI28" s="9" t="n">
        <v>10</v>
      </c>
      <c r="AJ28" s="10" t="n">
        <v>3</v>
      </c>
      <c r="AK28" s="10" t="n">
        <v>0</v>
      </c>
      <c r="AL28" s="10" t="n">
        <v>0</v>
      </c>
      <c r="AM28" s="10" t="n">
        <v>13</v>
      </c>
      <c r="AN28" s="10" t="n">
        <v>10.39749929327854</v>
      </c>
      <c r="AO28" s="10">
        <f>AM28-AN28</f>
        <v/>
      </c>
      <c r="AP28" s="10" t="n">
        <v>23446.2</v>
      </c>
      <c r="AQ28" s="10" t="n">
        <v>22625.84923544374</v>
      </c>
      <c r="AR28" s="11">
        <f>AP28-AQ28</f>
        <v/>
      </c>
      <c r="AS28" s="9" t="n">
        <v>10</v>
      </c>
      <c r="AT28" s="10" t="n">
        <v>5</v>
      </c>
      <c r="AU28" s="10" t="n">
        <v>0</v>
      </c>
      <c r="AV28" s="10" t="n">
        <v>0</v>
      </c>
      <c r="AW28" s="10" t="n">
        <v>15</v>
      </c>
      <c r="AX28" s="10" t="n">
        <v>8.924756996542493</v>
      </c>
      <c r="AY28" s="10">
        <f>AW28-AX28</f>
        <v/>
      </c>
      <c r="AZ28" s="10" t="n">
        <v>26028.2</v>
      </c>
      <c r="BA28" s="10" t="n">
        <v>19723.54581357213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8" t="n">
        <v>21</v>
      </c>
      <c r="B29" s="8" t="inlineStr">
        <is>
          <t>2017-01-14</t>
        </is>
      </c>
      <c r="C29" s="8" t="inlineStr">
        <is>
          <t>МТ</t>
        </is>
      </c>
      <c r="D29" s="8" t="inlineStr">
        <is>
          <t>Редькина Анастасия Анатольевна</t>
        </is>
      </c>
      <c r="E29" s="9" t="n">
        <v>8</v>
      </c>
      <c r="F29" s="10" t="n">
        <v>4</v>
      </c>
      <c r="G29" s="10" t="n">
        <v>0</v>
      </c>
      <c r="H29" s="10" t="n">
        <v>0</v>
      </c>
      <c r="I29" s="10" t="n">
        <v>12</v>
      </c>
      <c r="J29" s="10" t="n">
        <v>17.13364211625025</v>
      </c>
      <c r="K29" s="10">
        <f>I29-J29</f>
        <v/>
      </c>
      <c r="L29" s="10" t="n">
        <v>20294.83</v>
      </c>
      <c r="M29" s="10" t="n">
        <v>29641.16913152169</v>
      </c>
      <c r="N29" s="11">
        <f>L29-M29</f>
        <v/>
      </c>
      <c r="O29" s="9" t="n">
        <v>14</v>
      </c>
      <c r="P29" s="10" t="n">
        <v>4</v>
      </c>
      <c r="Q29" s="10" t="n">
        <v>0</v>
      </c>
      <c r="R29" s="10" t="n">
        <v>0</v>
      </c>
      <c r="S29" s="10" t="n">
        <v>18</v>
      </c>
      <c r="T29" s="10" t="n">
        <v>25.88313653858699</v>
      </c>
      <c r="U29" s="10">
        <f>S29-T29</f>
        <v/>
      </c>
      <c r="V29" s="10" t="n">
        <v>31105.67</v>
      </c>
      <c r="W29" s="10" t="n">
        <v>45317.98513856945</v>
      </c>
      <c r="X29" s="11">
        <f>V29-W29</f>
        <v/>
      </c>
      <c r="Y29" s="9" t="n">
        <v>17</v>
      </c>
      <c r="Z29" s="10" t="n">
        <v>6</v>
      </c>
      <c r="AA29" s="10" t="n">
        <v>0</v>
      </c>
      <c r="AB29" s="10" t="n">
        <v>0</v>
      </c>
      <c r="AC29" s="10" t="n">
        <v>23</v>
      </c>
      <c r="AD29" s="10" t="n">
        <v>25.88313653858699</v>
      </c>
      <c r="AE29" s="10">
        <f>AC29-AD29</f>
        <v/>
      </c>
      <c r="AF29" s="10" t="n">
        <v>40231</v>
      </c>
      <c r="AG29" s="10" t="n">
        <v>45317.98513856945</v>
      </c>
      <c r="AH29" s="11">
        <f>AF29-AG29</f>
        <v/>
      </c>
      <c r="AI29" s="9" t="n">
        <v>8</v>
      </c>
      <c r="AJ29" s="10" t="n">
        <v>1</v>
      </c>
      <c r="AK29" s="10" t="n">
        <v>0</v>
      </c>
      <c r="AL29" s="10" t="n">
        <v>0</v>
      </c>
      <c r="AM29" s="10" t="n">
        <v>9</v>
      </c>
      <c r="AN29" s="10" t="n">
        <v>25.88313653858699</v>
      </c>
      <c r="AO29" s="10">
        <f>AM29-AN29</f>
        <v/>
      </c>
      <c r="AP29" s="10" t="n">
        <v>16236.84</v>
      </c>
      <c r="AQ29" s="10" t="n">
        <v>45317.98513856945</v>
      </c>
      <c r="AR29" s="11">
        <f>AP29-AQ29</f>
        <v/>
      </c>
      <c r="AS29" s="9" t="n">
        <v>10</v>
      </c>
      <c r="AT29" s="10" t="n">
        <v>2</v>
      </c>
      <c r="AU29" s="10" t="n">
        <v>0</v>
      </c>
      <c r="AV29" s="10" t="n">
        <v>0</v>
      </c>
      <c r="AW29" s="10" t="n">
        <v>12</v>
      </c>
      <c r="AX29" s="10" t="n">
        <v>22.21694826798876</v>
      </c>
      <c r="AY29" s="10">
        <f>AW29-AX29</f>
        <v/>
      </c>
      <c r="AZ29" s="10" t="n">
        <v>21853.33</v>
      </c>
      <c r="BA29" s="10" t="n">
        <v>39504.87545276997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IFERROR(BH29/31*31,0)</f>
        <v/>
      </c>
    </row>
    <row r="30">
      <c r="A30" s="8" t="n">
        <v>22</v>
      </c>
      <c r="B30" s="8" t="inlineStr">
        <is>
          <t>2024-09-01</t>
        </is>
      </c>
      <c r="C30" s="8" t="inlineStr">
        <is>
          <t>МТ</t>
        </is>
      </c>
      <c r="D30" s="8" t="inlineStr">
        <is>
          <t>Смирнова Валерия Евгеньевна</t>
        </is>
      </c>
      <c r="E30" s="9" t="n">
        <v>6</v>
      </c>
      <c r="F30" s="10" t="n">
        <v>1</v>
      </c>
      <c r="G30" s="10" t="n">
        <v>0</v>
      </c>
      <c r="H30" s="10" t="n">
        <v>0</v>
      </c>
      <c r="I30" s="10" t="n">
        <v>7</v>
      </c>
      <c r="J30" s="10" t="n">
        <v>12.447517776763</v>
      </c>
      <c r="K30" s="10">
        <f>I30-J30</f>
        <v/>
      </c>
      <c r="L30" s="10" t="n">
        <v>11341</v>
      </c>
      <c r="M30" s="10" t="n">
        <v>24207.1956583612</v>
      </c>
      <c r="N30" s="11">
        <f>L30-M30</f>
        <v/>
      </c>
      <c r="O30" s="9" t="n">
        <v>9</v>
      </c>
      <c r="P30" s="10" t="n">
        <v>6</v>
      </c>
      <c r="Q30" s="10" t="n">
        <v>2</v>
      </c>
      <c r="R30" s="10" t="n">
        <v>0</v>
      </c>
      <c r="S30" s="10" t="n">
        <v>17</v>
      </c>
      <c r="T30" s="10" t="n">
        <v>18.80398808358884</v>
      </c>
      <c r="U30" s="10">
        <f>S30-T30</f>
        <v/>
      </c>
      <c r="V30" s="10" t="n">
        <v>20903</v>
      </c>
      <c r="W30" s="10" t="n">
        <v>37010.05612242995</v>
      </c>
      <c r="X30" s="11">
        <f>V30-W30</f>
        <v/>
      </c>
      <c r="Y30" s="9" t="n">
        <v>14</v>
      </c>
      <c r="Z30" s="10" t="n">
        <v>14</v>
      </c>
      <c r="AA30" s="10" t="n">
        <v>0</v>
      </c>
      <c r="AB30" s="10" t="n">
        <v>0</v>
      </c>
      <c r="AC30" s="10" t="n">
        <v>28</v>
      </c>
      <c r="AD30" s="10" t="n">
        <v>18.80398808358884</v>
      </c>
      <c r="AE30" s="10">
        <f>AC30-AD30</f>
        <v/>
      </c>
      <c r="AF30" s="10" t="n">
        <v>38337.5</v>
      </c>
      <c r="AG30" s="10" t="n">
        <v>37010.05612242995</v>
      </c>
      <c r="AH30" s="11">
        <f>AF30-AG30</f>
        <v/>
      </c>
      <c r="AI30" s="9" t="n">
        <v>12</v>
      </c>
      <c r="AJ30" s="10" t="n">
        <v>13</v>
      </c>
      <c r="AK30" s="10" t="n">
        <v>0</v>
      </c>
      <c r="AL30" s="10" t="n">
        <v>0</v>
      </c>
      <c r="AM30" s="10" t="n">
        <v>25</v>
      </c>
      <c r="AN30" s="10" t="n">
        <v>18.80398808358884</v>
      </c>
      <c r="AO30" s="10">
        <f>AM30-AN30</f>
        <v/>
      </c>
      <c r="AP30" s="10" t="n">
        <v>32914.75</v>
      </c>
      <c r="AQ30" s="10" t="n">
        <v>37010.05612242995</v>
      </c>
      <c r="AR30" s="11">
        <f>AP30-AQ30</f>
        <v/>
      </c>
      <c r="AS30" s="9" t="n">
        <v>18</v>
      </c>
      <c r="AT30" s="10" t="n">
        <v>11</v>
      </c>
      <c r="AU30" s="10" t="n">
        <v>0</v>
      </c>
      <c r="AV30" s="10" t="n">
        <v>0</v>
      </c>
      <c r="AW30" s="10" t="n">
        <v>29</v>
      </c>
      <c r="AX30" s="10" t="n">
        <v>16.14051797247047</v>
      </c>
      <c r="AY30" s="10">
        <f>AW30-AX30</f>
        <v/>
      </c>
      <c r="AZ30" s="10" t="n">
        <v>56029.5</v>
      </c>
      <c r="BA30" s="10" t="n">
        <v>32262.63597434895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IFERROR(BH30/31*31,0)</f>
        <v/>
      </c>
    </row>
    <row r="31">
      <c r="A31" s="7" t="n"/>
      <c r="B31" s="7" t="n"/>
      <c r="C31" s="7" t="n"/>
      <c r="D31" s="7" t="inlineStr">
        <is>
          <t>Итого ГРУППОВЫЕ ПРОГРАММЫ</t>
        </is>
      </c>
      <c r="E31" s="12">
        <f>SUM(E24:E30)</f>
        <v/>
      </c>
      <c r="F31" s="13">
        <f>SUM(F24:F30)</f>
        <v/>
      </c>
      <c r="G31" s="13">
        <f>SUM(G24:G30)</f>
        <v/>
      </c>
      <c r="H31" s="13">
        <f>SUM(H24:H30)</f>
        <v/>
      </c>
      <c r="I31" s="13">
        <f>SUM(I24:I30)</f>
        <v/>
      </c>
      <c r="J31" s="13">
        <f>SUM(J24:J30)</f>
        <v/>
      </c>
      <c r="K31" s="13">
        <f>SUM(K24:K30)</f>
        <v/>
      </c>
      <c r="L31" s="13">
        <f>SUM(L24:L30)</f>
        <v/>
      </c>
      <c r="M31" s="13">
        <f>SUM(M24:M30)</f>
        <v/>
      </c>
      <c r="N31" s="14">
        <f>SUM(N24:N30)</f>
        <v/>
      </c>
      <c r="O31" s="12">
        <f>SUM(O24:O30)</f>
        <v/>
      </c>
      <c r="P31" s="13">
        <f>SUM(P24:P30)</f>
        <v/>
      </c>
      <c r="Q31" s="13">
        <f>SUM(Q24:Q30)</f>
        <v/>
      </c>
      <c r="R31" s="13">
        <f>SUM(R24:R30)</f>
        <v/>
      </c>
      <c r="S31" s="13">
        <f>SUM(S24:S30)</f>
        <v/>
      </c>
      <c r="T31" s="13">
        <f>SUM(T24:T30)</f>
        <v/>
      </c>
      <c r="U31" s="13">
        <f>SUM(U24:U30)</f>
        <v/>
      </c>
      <c r="V31" s="13">
        <f>SUM(V24:V30)</f>
        <v/>
      </c>
      <c r="W31" s="13">
        <f>SUM(W24:W30)</f>
        <v/>
      </c>
      <c r="X31" s="14">
        <f>SUM(X24:X30)</f>
        <v/>
      </c>
      <c r="Y31" s="12">
        <f>SUM(Y24:Y30)</f>
        <v/>
      </c>
      <c r="Z31" s="13">
        <f>SUM(Z24:Z30)</f>
        <v/>
      </c>
      <c r="AA31" s="13">
        <f>SUM(AA24:AA30)</f>
        <v/>
      </c>
      <c r="AB31" s="13">
        <f>SUM(AB24:AB30)</f>
        <v/>
      </c>
      <c r="AC31" s="13">
        <f>SUM(AC24:AC30)</f>
        <v/>
      </c>
      <c r="AD31" s="13">
        <f>SUM(AD24:AD30)</f>
        <v/>
      </c>
      <c r="AE31" s="13">
        <f>SUM(AE24:AE30)</f>
        <v/>
      </c>
      <c r="AF31" s="13">
        <f>SUM(AF24:AF30)</f>
        <v/>
      </c>
      <c r="AG31" s="13">
        <f>SUM(AG24:AG30)</f>
        <v/>
      </c>
      <c r="AH31" s="14">
        <f>SUM(AH24:AH30)</f>
        <v/>
      </c>
      <c r="AI31" s="12">
        <f>SUM(AI24:AI30)</f>
        <v/>
      </c>
      <c r="AJ31" s="13">
        <f>SUM(AJ24:AJ30)</f>
        <v/>
      </c>
      <c r="AK31" s="13">
        <f>SUM(AK24:AK30)</f>
        <v/>
      </c>
      <c r="AL31" s="13">
        <f>SUM(AL24:AL30)</f>
        <v/>
      </c>
      <c r="AM31" s="13">
        <f>SUM(AM24:AM30)</f>
        <v/>
      </c>
      <c r="AN31" s="13">
        <f>SUM(AN24:AN30)</f>
        <v/>
      </c>
      <c r="AO31" s="13">
        <f>SUM(AO24:AO30)</f>
        <v/>
      </c>
      <c r="AP31" s="13">
        <f>SUM(AP24:AP30)</f>
        <v/>
      </c>
      <c r="AQ31" s="13">
        <f>SUM(AQ24:AQ30)</f>
        <v/>
      </c>
      <c r="AR31" s="14">
        <f>SUM(AR24:AR30)</f>
        <v/>
      </c>
      <c r="AS31" s="12">
        <f>SUM(AS24:AS30)</f>
        <v/>
      </c>
      <c r="AT31" s="13">
        <f>SUM(AT24:AT30)</f>
        <v/>
      </c>
      <c r="AU31" s="13">
        <f>SUM(AU24:AU30)</f>
        <v/>
      </c>
      <c r="AV31" s="13">
        <f>SUM(AV24:AV30)</f>
        <v/>
      </c>
      <c r="AW31" s="13">
        <f>SUM(AW24:AW30)</f>
        <v/>
      </c>
      <c r="AX31" s="13">
        <f>SUM(AX24:AX30)</f>
        <v/>
      </c>
      <c r="AY31" s="13">
        <f>SUM(AY24:AY30)</f>
        <v/>
      </c>
      <c r="AZ31" s="13">
        <f>SUM(AZ24:AZ30)</f>
        <v/>
      </c>
      <c r="BA31" s="13">
        <f>SUM(BA24:BA30)</f>
        <v/>
      </c>
      <c r="BB31" s="14">
        <f>SUM(BB24:BB30)</f>
        <v/>
      </c>
      <c r="BC31" s="7">
        <f>SUM(BC24:BC30)</f>
        <v/>
      </c>
      <c r="BD31" s="13">
        <f>SUM(BD24:BD30)</f>
        <v/>
      </c>
      <c r="BE31" s="13">
        <f>SUM(BE24:BE30)</f>
        <v/>
      </c>
      <c r="BF31" s="13">
        <f>BE31-BD31</f>
        <v/>
      </c>
      <c r="BG31" s="13">
        <f>SUM(BG24:BG30)</f>
        <v/>
      </c>
      <c r="BH31" s="13">
        <f>SUM(BH24:BH30)</f>
        <v/>
      </c>
      <c r="BI31" s="13">
        <f>BH31-BG31</f>
        <v/>
      </c>
      <c r="BJ31" s="13">
        <f>IFERROR(BH31/31*31,0)</f>
        <v/>
      </c>
    </row>
    <row r="33">
      <c r="A33" s="7" t="n"/>
      <c r="B33" s="7" t="n"/>
      <c r="C33" s="7" t="n"/>
      <c r="D33" s="7" t="inlineStr">
        <is>
          <t>ФУНКЦИОНАЛЬНЫЙ ТРЕНИНГ</t>
        </is>
      </c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  <c r="AA33" s="7" t="n"/>
      <c r="AB33" s="7" t="n"/>
      <c r="AC33" s="7" t="n"/>
      <c r="AD33" s="7" t="n"/>
      <c r="AE33" s="7" t="n"/>
      <c r="AF33" s="7" t="n"/>
      <c r="AG33" s="7" t="n"/>
      <c r="AH33" s="7" t="n"/>
      <c r="AI33" s="7" t="n"/>
      <c r="AJ33" s="7" t="n"/>
      <c r="AK33" s="7" t="n"/>
      <c r="AL33" s="7" t="n"/>
      <c r="AM33" s="7" t="n"/>
      <c r="AN33" s="7" t="n"/>
      <c r="AO33" s="7" t="n"/>
      <c r="AP33" s="7" t="n"/>
      <c r="AQ33" s="7" t="n"/>
      <c r="AR33" s="7" t="n"/>
      <c r="AS33" s="7" t="n"/>
      <c r="AT33" s="7" t="n"/>
      <c r="AU33" s="7" t="n"/>
      <c r="AV33" s="7" t="n"/>
      <c r="AW33" s="7" t="n"/>
      <c r="AX33" s="7" t="n"/>
      <c r="AY33" s="7" t="n"/>
      <c r="AZ33" s="7" t="n"/>
      <c r="BA33" s="7" t="n"/>
      <c r="BB33" s="7" t="n"/>
      <c r="BC33" s="7" t="n"/>
      <c r="BD33" s="7" t="n"/>
      <c r="BE33" s="7" t="n"/>
      <c r="BF33" s="7" t="n"/>
      <c r="BG33" s="7" t="n"/>
      <c r="BH33" s="7" t="n"/>
      <c r="BI33" s="7" t="n"/>
      <c r="BJ33" s="7" t="n"/>
    </row>
    <row r="34">
      <c r="A34" s="8" t="n">
        <v>23</v>
      </c>
      <c r="B34" s="8" t="inlineStr">
        <is>
          <t>2019-03-08</t>
        </is>
      </c>
      <c r="C34" s="8" t="inlineStr">
        <is>
          <t>МТ</t>
        </is>
      </c>
      <c r="D34" s="8" t="inlineStr">
        <is>
          <t>Ангел Дмитрий Степанович</t>
        </is>
      </c>
      <c r="E34" s="9" t="n">
        <v>4</v>
      </c>
      <c r="F34" s="10" t="n">
        <v>7</v>
      </c>
      <c r="G34" s="10" t="n">
        <v>0</v>
      </c>
      <c r="H34" s="10" t="n">
        <v>0</v>
      </c>
      <c r="I34" s="10" t="n">
        <v>11</v>
      </c>
      <c r="J34" s="10" t="n">
        <v>18.59805597234001</v>
      </c>
      <c r="K34" s="10">
        <f>I34-J34</f>
        <v/>
      </c>
      <c r="L34" s="10" t="n">
        <v>13510.5</v>
      </c>
      <c r="M34" s="10" t="n">
        <v>21996.03092061239</v>
      </c>
      <c r="N34" s="11">
        <f>L34-M34</f>
        <v/>
      </c>
      <c r="O34" s="9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28.09537043077392</v>
      </c>
      <c r="U34" s="10">
        <f>S34-T34</f>
        <v/>
      </c>
      <c r="V34" s="10" t="n">
        <v>0</v>
      </c>
      <c r="W34" s="10" t="n">
        <v>33629.43607064978</v>
      </c>
      <c r="X34" s="11">
        <f>V34-W34</f>
        <v/>
      </c>
      <c r="Y34" s="9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28.09537043077392</v>
      </c>
      <c r="AE34" s="10">
        <f>AC34-AD34</f>
        <v/>
      </c>
      <c r="AF34" s="10" t="n">
        <v>0</v>
      </c>
      <c r="AG34" s="10" t="n">
        <v>33629.43607064978</v>
      </c>
      <c r="AH34" s="11">
        <f>AF34-AG34</f>
        <v/>
      </c>
      <c r="AI34" s="9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28.09537043077392</v>
      </c>
      <c r="AO34" s="10">
        <f>AM34-AN34</f>
        <v/>
      </c>
      <c r="AP34" s="10" t="n">
        <v>0</v>
      </c>
      <c r="AQ34" s="10" t="n">
        <v>33629.43607064978</v>
      </c>
      <c r="AR34" s="11">
        <f>AP34-AQ34</f>
        <v/>
      </c>
      <c r="AS34" s="9" t="n">
        <v>3</v>
      </c>
      <c r="AT34" s="10" t="n">
        <v>14</v>
      </c>
      <c r="AU34" s="10" t="n">
        <v>0</v>
      </c>
      <c r="AV34" s="10" t="n">
        <v>0</v>
      </c>
      <c r="AW34" s="10" t="n">
        <v>17</v>
      </c>
      <c r="AX34" s="10" t="n">
        <v>24.11583273533823</v>
      </c>
      <c r="AY34" s="10">
        <f>AW34-AX34</f>
        <v/>
      </c>
      <c r="AZ34" s="10" t="n">
        <v>16805.5</v>
      </c>
      <c r="BA34" s="10" t="n">
        <v>29315.66086743827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IFERROR(BH34/31*31,0)</f>
        <v/>
      </c>
    </row>
    <row r="35">
      <c r="A35" s="8" t="n">
        <v>24</v>
      </c>
      <c r="B35" s="8" t="inlineStr">
        <is>
          <t>2018-12-08</t>
        </is>
      </c>
      <c r="C35" s="8" t="inlineStr">
        <is>
          <t>МТ</t>
        </is>
      </c>
      <c r="D35" s="8" t="inlineStr">
        <is>
          <t>Мутаев Аскер Магомедович</t>
        </is>
      </c>
      <c r="E35" s="9" t="n">
        <v>9</v>
      </c>
      <c r="F35" s="10" t="n">
        <v>2</v>
      </c>
      <c r="G35" s="10" t="n">
        <v>0</v>
      </c>
      <c r="H35" s="10" t="n">
        <v>0</v>
      </c>
      <c r="I35" s="10" t="n">
        <v>11</v>
      </c>
      <c r="J35" s="10" t="n">
        <v>12.88684193358993</v>
      </c>
      <c r="K35" s="10">
        <f>I35-J35</f>
        <v/>
      </c>
      <c r="L35" s="10" t="n">
        <v>19544.5</v>
      </c>
      <c r="M35" s="10" t="n">
        <v>25695.75754063655</v>
      </c>
      <c r="N35" s="11">
        <f>L35-M35</f>
        <v/>
      </c>
      <c r="O35" s="9" t="n">
        <v>24</v>
      </c>
      <c r="P35" s="10" t="n">
        <v>0</v>
      </c>
      <c r="Q35" s="10" t="n">
        <v>1</v>
      </c>
      <c r="R35" s="10" t="n">
        <v>0</v>
      </c>
      <c r="S35" s="10" t="n">
        <v>25</v>
      </c>
      <c r="T35" s="10" t="n">
        <v>19.46765825124492</v>
      </c>
      <c r="U35" s="10">
        <f>S35-T35</f>
        <v/>
      </c>
      <c r="V35" s="10" t="n">
        <v>49998.6</v>
      </c>
      <c r="W35" s="10" t="n">
        <v>39285.89837951072</v>
      </c>
      <c r="X35" s="11">
        <f>V35-W35</f>
        <v/>
      </c>
      <c r="Y35" s="9" t="n">
        <v>28</v>
      </c>
      <c r="Z35" s="10" t="n">
        <v>9</v>
      </c>
      <c r="AA35" s="10" t="n">
        <v>0</v>
      </c>
      <c r="AB35" s="10" t="n">
        <v>0</v>
      </c>
      <c r="AC35" s="10" t="n">
        <v>37</v>
      </c>
      <c r="AD35" s="10" t="n">
        <v>19.46765825124492</v>
      </c>
      <c r="AE35" s="10">
        <f>AC35-AD35</f>
        <v/>
      </c>
      <c r="AF35" s="10" t="n">
        <v>61567.5</v>
      </c>
      <c r="AG35" s="10" t="n">
        <v>39285.89837951072</v>
      </c>
      <c r="AH35" s="11">
        <f>AF35-AG35</f>
        <v/>
      </c>
      <c r="AI35" s="9" t="n">
        <v>24</v>
      </c>
      <c r="AJ35" s="10" t="n">
        <v>7</v>
      </c>
      <c r="AK35" s="10" t="n">
        <v>0</v>
      </c>
      <c r="AL35" s="10" t="n">
        <v>0</v>
      </c>
      <c r="AM35" s="10" t="n">
        <v>31</v>
      </c>
      <c r="AN35" s="10" t="n">
        <v>19.46765825124492</v>
      </c>
      <c r="AO35" s="10">
        <f>AM35-AN35</f>
        <v/>
      </c>
      <c r="AP35" s="10" t="n">
        <v>54893.95</v>
      </c>
      <c r="AQ35" s="10" t="n">
        <v>39285.89837951072</v>
      </c>
      <c r="AR35" s="11">
        <f>AP35-AQ35</f>
        <v/>
      </c>
      <c r="AS35" s="9" t="n">
        <v>15</v>
      </c>
      <c r="AT35" s="10" t="n">
        <v>0</v>
      </c>
      <c r="AU35" s="10" t="n">
        <v>0</v>
      </c>
      <c r="AV35" s="10" t="n">
        <v>0</v>
      </c>
      <c r="AW35" s="10" t="n">
        <v>15</v>
      </c>
      <c r="AX35" s="10" t="n">
        <v>16.71018331267531</v>
      </c>
      <c r="AY35" s="10">
        <f>AW35-AX35</f>
        <v/>
      </c>
      <c r="AZ35" s="10" t="n">
        <v>29806.75</v>
      </c>
      <c r="BA35" s="10" t="n">
        <v>34246.54732083131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IFERROR(BH35/31*31,0)</f>
        <v/>
      </c>
    </row>
    <row r="36">
      <c r="A36" s="7" t="n"/>
      <c r="B36" s="7" t="n"/>
      <c r="C36" s="7" t="n"/>
      <c r="D36" s="7" t="inlineStr">
        <is>
          <t>Итого ФУНКЦИОНАЛЬНЫЙ ТРЕНИНГ</t>
        </is>
      </c>
      <c r="E36" s="12">
        <f>SUM(E34:E35)</f>
        <v/>
      </c>
      <c r="F36" s="13">
        <f>SUM(F34:F35)</f>
        <v/>
      </c>
      <c r="G36" s="13">
        <f>SUM(G34:G35)</f>
        <v/>
      </c>
      <c r="H36" s="13">
        <f>SUM(H34:H35)</f>
        <v/>
      </c>
      <c r="I36" s="13">
        <f>SUM(I34:I35)</f>
        <v/>
      </c>
      <c r="J36" s="13">
        <f>SUM(J34:J35)</f>
        <v/>
      </c>
      <c r="K36" s="13">
        <f>SUM(K34:K35)</f>
        <v/>
      </c>
      <c r="L36" s="13">
        <f>SUM(L34:L35)</f>
        <v/>
      </c>
      <c r="M36" s="13">
        <f>SUM(M34:M35)</f>
        <v/>
      </c>
      <c r="N36" s="14">
        <f>SUM(N34:N35)</f>
        <v/>
      </c>
      <c r="O36" s="12">
        <f>SUM(O34:O35)</f>
        <v/>
      </c>
      <c r="P36" s="13">
        <f>SUM(P34:P35)</f>
        <v/>
      </c>
      <c r="Q36" s="13">
        <f>SUM(Q34:Q35)</f>
        <v/>
      </c>
      <c r="R36" s="13">
        <f>SUM(R34:R35)</f>
        <v/>
      </c>
      <c r="S36" s="13">
        <f>SUM(S34:S35)</f>
        <v/>
      </c>
      <c r="T36" s="13">
        <f>SUM(T34:T35)</f>
        <v/>
      </c>
      <c r="U36" s="13">
        <f>SUM(U34:U35)</f>
        <v/>
      </c>
      <c r="V36" s="13">
        <f>SUM(V34:V35)</f>
        <v/>
      </c>
      <c r="W36" s="13">
        <f>SUM(W34:W35)</f>
        <v/>
      </c>
      <c r="X36" s="14">
        <f>SUM(X34:X35)</f>
        <v/>
      </c>
      <c r="Y36" s="12">
        <f>SUM(Y34:Y35)</f>
        <v/>
      </c>
      <c r="Z36" s="13">
        <f>SUM(Z34:Z35)</f>
        <v/>
      </c>
      <c r="AA36" s="13">
        <f>SUM(AA34:AA35)</f>
        <v/>
      </c>
      <c r="AB36" s="13">
        <f>SUM(AB34:AB35)</f>
        <v/>
      </c>
      <c r="AC36" s="13">
        <f>SUM(AC34:AC35)</f>
        <v/>
      </c>
      <c r="AD36" s="13">
        <f>SUM(AD34:AD35)</f>
        <v/>
      </c>
      <c r="AE36" s="13">
        <f>SUM(AE34:AE35)</f>
        <v/>
      </c>
      <c r="AF36" s="13">
        <f>SUM(AF34:AF35)</f>
        <v/>
      </c>
      <c r="AG36" s="13">
        <f>SUM(AG34:AG35)</f>
        <v/>
      </c>
      <c r="AH36" s="14">
        <f>SUM(AH34:AH35)</f>
        <v/>
      </c>
      <c r="AI36" s="12">
        <f>SUM(AI34:AI35)</f>
        <v/>
      </c>
      <c r="AJ36" s="13">
        <f>SUM(AJ34:AJ35)</f>
        <v/>
      </c>
      <c r="AK36" s="13">
        <f>SUM(AK34:AK35)</f>
        <v/>
      </c>
      <c r="AL36" s="13">
        <f>SUM(AL34:AL35)</f>
        <v/>
      </c>
      <c r="AM36" s="13">
        <f>SUM(AM34:AM35)</f>
        <v/>
      </c>
      <c r="AN36" s="13">
        <f>SUM(AN34:AN35)</f>
        <v/>
      </c>
      <c r="AO36" s="13">
        <f>SUM(AO34:AO35)</f>
        <v/>
      </c>
      <c r="AP36" s="13">
        <f>SUM(AP34:AP35)</f>
        <v/>
      </c>
      <c r="AQ36" s="13">
        <f>SUM(AQ34:AQ35)</f>
        <v/>
      </c>
      <c r="AR36" s="14">
        <f>SUM(AR34:AR35)</f>
        <v/>
      </c>
      <c r="AS36" s="12">
        <f>SUM(AS34:AS35)</f>
        <v/>
      </c>
      <c r="AT36" s="13">
        <f>SUM(AT34:AT35)</f>
        <v/>
      </c>
      <c r="AU36" s="13">
        <f>SUM(AU34:AU35)</f>
        <v/>
      </c>
      <c r="AV36" s="13">
        <f>SUM(AV34:AV35)</f>
        <v/>
      </c>
      <c r="AW36" s="13">
        <f>SUM(AW34:AW35)</f>
        <v/>
      </c>
      <c r="AX36" s="13">
        <f>SUM(AX34:AX35)</f>
        <v/>
      </c>
      <c r="AY36" s="13">
        <f>SUM(AY34:AY35)</f>
        <v/>
      </c>
      <c r="AZ36" s="13">
        <f>SUM(AZ34:AZ35)</f>
        <v/>
      </c>
      <c r="BA36" s="13">
        <f>SUM(BA34:BA35)</f>
        <v/>
      </c>
      <c r="BB36" s="14">
        <f>SUM(BB34:BB35)</f>
        <v/>
      </c>
      <c r="BC36" s="7">
        <f>SUM(BC34:BC35)</f>
        <v/>
      </c>
      <c r="BD36" s="13">
        <f>SUM(BD34:BD35)</f>
        <v/>
      </c>
      <c r="BE36" s="13">
        <f>SUM(BE34:BE35)</f>
        <v/>
      </c>
      <c r="BF36" s="13">
        <f>BE36-BD36</f>
        <v/>
      </c>
      <c r="BG36" s="13">
        <f>SUM(BG34:BG35)</f>
        <v/>
      </c>
      <c r="BH36" s="13">
        <f>SUM(BH34:BH35)</f>
        <v/>
      </c>
      <c r="BI36" s="13">
        <f>BH36-BG36</f>
        <v/>
      </c>
      <c r="BJ36" s="13">
        <f>IFERROR(BH36/31*31,0)</f>
        <v/>
      </c>
    </row>
    <row r="38">
      <c r="A38" s="7" t="n"/>
      <c r="B38" s="7" t="n"/>
      <c r="C38" s="7" t="n"/>
      <c r="D38" s="7" t="inlineStr">
        <is>
          <t>БОЕВЫЕ ИСКУССТВА</t>
        </is>
      </c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  <c r="AA38" s="7" t="n"/>
      <c r="AB38" s="7" t="n"/>
      <c r="AC38" s="7" t="n"/>
      <c r="AD38" s="7" t="n"/>
      <c r="AE38" s="7" t="n"/>
      <c r="AF38" s="7" t="n"/>
      <c r="AG38" s="7" t="n"/>
      <c r="AH38" s="7" t="n"/>
      <c r="AI38" s="7" t="n"/>
      <c r="AJ38" s="7" t="n"/>
      <c r="AK38" s="7" t="n"/>
      <c r="AL38" s="7" t="n"/>
      <c r="AM38" s="7" t="n"/>
      <c r="AN38" s="7" t="n"/>
      <c r="AO38" s="7" t="n"/>
      <c r="AP38" s="7" t="n"/>
      <c r="AQ38" s="7" t="n"/>
      <c r="AR38" s="7" t="n"/>
      <c r="AS38" s="7" t="n"/>
      <c r="AT38" s="7" t="n"/>
      <c r="AU38" s="7" t="n"/>
      <c r="AV38" s="7" t="n"/>
      <c r="AW38" s="7" t="n"/>
      <c r="AX38" s="7" t="n"/>
      <c r="AY38" s="7" t="n"/>
      <c r="AZ38" s="7" t="n"/>
      <c r="BA38" s="7" t="n"/>
      <c r="BB38" s="7" t="n"/>
      <c r="BC38" s="7" t="n"/>
      <c r="BD38" s="7" t="n"/>
      <c r="BE38" s="7" t="n"/>
      <c r="BF38" s="7" t="n"/>
      <c r="BG38" s="7" t="n"/>
      <c r="BH38" s="7" t="n"/>
      <c r="BI38" s="7" t="n"/>
      <c r="BJ38" s="7" t="n"/>
    </row>
    <row r="39">
      <c r="A39" s="8" t="n">
        <v>25</v>
      </c>
      <c r="B39" s="8" t="inlineStr">
        <is>
          <t>2025-04-01</t>
        </is>
      </c>
      <c r="C39" s="8" t="inlineStr">
        <is>
          <t>ПТ</t>
        </is>
      </c>
      <c r="D39" s="8" t="inlineStr">
        <is>
          <t>Хилобок Кирилл Игоревич</t>
        </is>
      </c>
      <c r="E39" s="9" t="n">
        <v>6</v>
      </c>
      <c r="F39" s="10" t="n">
        <v>11</v>
      </c>
      <c r="G39" s="10" t="n">
        <v>0</v>
      </c>
      <c r="H39" s="10" t="n">
        <v>0</v>
      </c>
      <c r="I39" s="10" t="n">
        <v>17</v>
      </c>
      <c r="J39" s="10" t="n">
        <v>15.52278687455151</v>
      </c>
      <c r="K39" s="10">
        <f>I39-J39</f>
        <v/>
      </c>
      <c r="L39" s="10" t="n">
        <v>16009.5</v>
      </c>
      <c r="M39" s="10" t="n">
        <v>14452.05710946938</v>
      </c>
      <c r="N39" s="11">
        <f>L39-M39</f>
        <v/>
      </c>
      <c r="O39" s="9" t="n">
        <v>4</v>
      </c>
      <c r="P39" s="10" t="n">
        <v>29</v>
      </c>
      <c r="Q39" s="10" t="n">
        <v>0</v>
      </c>
      <c r="R39" s="10" t="n">
        <v>0</v>
      </c>
      <c r="S39" s="10" t="n">
        <v>33</v>
      </c>
      <c r="T39" s="10" t="n">
        <v>23.44967925718138</v>
      </c>
      <c r="U39" s="10">
        <f>S39-T39</f>
        <v/>
      </c>
      <c r="V39" s="10" t="n">
        <v>25960</v>
      </c>
      <c r="W39" s="10" t="n">
        <v>22095.55589398803</v>
      </c>
      <c r="X39" s="11">
        <f>V39-W39</f>
        <v/>
      </c>
      <c r="Y39" s="9" t="n">
        <v>6</v>
      </c>
      <c r="Z39" s="10" t="n">
        <v>31</v>
      </c>
      <c r="AA39" s="10" t="n">
        <v>1</v>
      </c>
      <c r="AB39" s="10" t="n">
        <v>0</v>
      </c>
      <c r="AC39" s="10" t="n">
        <v>38</v>
      </c>
      <c r="AD39" s="10" t="n">
        <v>23.44967925718138</v>
      </c>
      <c r="AE39" s="10">
        <f>AC39-AD39</f>
        <v/>
      </c>
      <c r="AF39" s="10" t="n">
        <v>31921</v>
      </c>
      <c r="AG39" s="10" t="n">
        <v>22095.55589398803</v>
      </c>
      <c r="AH39" s="11">
        <f>AF39-AG39</f>
        <v/>
      </c>
      <c r="AI39" s="9" t="n">
        <v>4</v>
      </c>
      <c r="AJ39" s="10" t="n">
        <v>25</v>
      </c>
      <c r="AK39" s="10" t="n">
        <v>0</v>
      </c>
      <c r="AL39" s="10" t="n">
        <v>0</v>
      </c>
      <c r="AM39" s="10" t="n">
        <v>29</v>
      </c>
      <c r="AN39" s="10" t="n">
        <v>23.44967925718138</v>
      </c>
      <c r="AO39" s="10">
        <f>AM39-AN39</f>
        <v/>
      </c>
      <c r="AP39" s="10" t="n">
        <v>23265</v>
      </c>
      <c r="AQ39" s="10" t="n">
        <v>22095.55589398803</v>
      </c>
      <c r="AR39" s="11">
        <f>AP39-AQ39</f>
        <v/>
      </c>
      <c r="AS39" s="9" t="n">
        <v>3</v>
      </c>
      <c r="AT39" s="10" t="n">
        <v>22</v>
      </c>
      <c r="AU39" s="10" t="n">
        <v>0</v>
      </c>
      <c r="AV39" s="10" t="n">
        <v>0</v>
      </c>
      <c r="AW39" s="10" t="n">
        <v>25</v>
      </c>
      <c r="AX39" s="10" t="n">
        <v>20.12817535390435</v>
      </c>
      <c r="AY39" s="10">
        <f>AW39-AX39</f>
        <v/>
      </c>
      <c r="AZ39" s="10" t="n">
        <v>21216.5</v>
      </c>
      <c r="BA39" s="10" t="n">
        <v>19261.27520856654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IFERROR(BH39/31*31,0)</f>
        <v/>
      </c>
    </row>
    <row r="40">
      <c r="A40" s="7" t="n"/>
      <c r="B40" s="7" t="n"/>
      <c r="C40" s="7" t="n"/>
      <c r="D40" s="7" t="inlineStr">
        <is>
          <t>Итого БОЕВЫЕ ИСКУССТВА</t>
        </is>
      </c>
      <c r="E40" s="12">
        <f>SUM(E39:E39)</f>
        <v/>
      </c>
      <c r="F40" s="13">
        <f>SUM(F39:F39)</f>
        <v/>
      </c>
      <c r="G40" s="13">
        <f>SUM(G39:G39)</f>
        <v/>
      </c>
      <c r="H40" s="13">
        <f>SUM(H39:H39)</f>
        <v/>
      </c>
      <c r="I40" s="13">
        <f>SUM(I39:I39)</f>
        <v/>
      </c>
      <c r="J40" s="13">
        <f>SUM(J39:J39)</f>
        <v/>
      </c>
      <c r="K40" s="13">
        <f>SUM(K39:K39)</f>
        <v/>
      </c>
      <c r="L40" s="13">
        <f>SUM(L39:L39)</f>
        <v/>
      </c>
      <c r="M40" s="13">
        <f>SUM(M39:M39)</f>
        <v/>
      </c>
      <c r="N40" s="14">
        <f>SUM(N39:N39)</f>
        <v/>
      </c>
      <c r="O40" s="12">
        <f>SUM(O39:O39)</f>
        <v/>
      </c>
      <c r="P40" s="13">
        <f>SUM(P39:P39)</f>
        <v/>
      </c>
      <c r="Q40" s="13">
        <f>SUM(Q39:Q39)</f>
        <v/>
      </c>
      <c r="R40" s="13">
        <f>SUM(R39:R39)</f>
        <v/>
      </c>
      <c r="S40" s="13">
        <f>SUM(S39:S39)</f>
        <v/>
      </c>
      <c r="T40" s="13">
        <f>SUM(T39:T39)</f>
        <v/>
      </c>
      <c r="U40" s="13">
        <f>SUM(U39:U39)</f>
        <v/>
      </c>
      <c r="V40" s="13">
        <f>SUM(V39:V39)</f>
        <v/>
      </c>
      <c r="W40" s="13">
        <f>SUM(W39:W39)</f>
        <v/>
      </c>
      <c r="X40" s="14">
        <f>SUM(X39:X39)</f>
        <v/>
      </c>
      <c r="Y40" s="12">
        <f>SUM(Y39:Y39)</f>
        <v/>
      </c>
      <c r="Z40" s="13">
        <f>SUM(Z39:Z39)</f>
        <v/>
      </c>
      <c r="AA40" s="13">
        <f>SUM(AA39:AA39)</f>
        <v/>
      </c>
      <c r="AB40" s="13">
        <f>SUM(AB39:AB39)</f>
        <v/>
      </c>
      <c r="AC40" s="13">
        <f>SUM(AC39:AC39)</f>
        <v/>
      </c>
      <c r="AD40" s="13">
        <f>SUM(AD39:AD39)</f>
        <v/>
      </c>
      <c r="AE40" s="13">
        <f>SUM(AE39:AE39)</f>
        <v/>
      </c>
      <c r="AF40" s="13">
        <f>SUM(AF39:AF39)</f>
        <v/>
      </c>
      <c r="AG40" s="13">
        <f>SUM(AG39:AG39)</f>
        <v/>
      </c>
      <c r="AH40" s="14">
        <f>SUM(AH39:AH39)</f>
        <v/>
      </c>
      <c r="AI40" s="12">
        <f>SUM(AI39:AI39)</f>
        <v/>
      </c>
      <c r="AJ40" s="13">
        <f>SUM(AJ39:AJ39)</f>
        <v/>
      </c>
      <c r="AK40" s="13">
        <f>SUM(AK39:AK39)</f>
        <v/>
      </c>
      <c r="AL40" s="13">
        <f>SUM(AL39:AL39)</f>
        <v/>
      </c>
      <c r="AM40" s="13">
        <f>SUM(AM39:AM39)</f>
        <v/>
      </c>
      <c r="AN40" s="13">
        <f>SUM(AN39:AN39)</f>
        <v/>
      </c>
      <c r="AO40" s="13">
        <f>SUM(AO39:AO39)</f>
        <v/>
      </c>
      <c r="AP40" s="13">
        <f>SUM(AP39:AP39)</f>
        <v/>
      </c>
      <c r="AQ40" s="13">
        <f>SUM(AQ39:AQ39)</f>
        <v/>
      </c>
      <c r="AR40" s="14">
        <f>SUM(AR39:AR39)</f>
        <v/>
      </c>
      <c r="AS40" s="12">
        <f>SUM(AS39:AS39)</f>
        <v/>
      </c>
      <c r="AT40" s="13">
        <f>SUM(AT39:AT39)</f>
        <v/>
      </c>
      <c r="AU40" s="13">
        <f>SUM(AU39:AU39)</f>
        <v/>
      </c>
      <c r="AV40" s="13">
        <f>SUM(AV39:AV39)</f>
        <v/>
      </c>
      <c r="AW40" s="13">
        <f>SUM(AW39:AW39)</f>
        <v/>
      </c>
      <c r="AX40" s="13">
        <f>SUM(AX39:AX39)</f>
        <v/>
      </c>
      <c r="AY40" s="13">
        <f>SUM(AY39:AY39)</f>
        <v/>
      </c>
      <c r="AZ40" s="13">
        <f>SUM(AZ39:AZ39)</f>
        <v/>
      </c>
      <c r="BA40" s="13">
        <f>SUM(BA39:BA39)</f>
        <v/>
      </c>
      <c r="BB40" s="14">
        <f>SUM(BB39:BB39)</f>
        <v/>
      </c>
      <c r="BC40" s="7">
        <f>SUM(BC39:BC39)</f>
        <v/>
      </c>
      <c r="BD40" s="13">
        <f>SUM(BD39:BD39)</f>
        <v/>
      </c>
      <c r="BE40" s="13">
        <f>SUM(BE39:BE39)</f>
        <v/>
      </c>
      <c r="BF40" s="13">
        <f>BE40-BD40</f>
        <v/>
      </c>
      <c r="BG40" s="13">
        <f>SUM(BG39:BG39)</f>
        <v/>
      </c>
      <c r="BH40" s="13">
        <f>SUM(BH39:BH39)</f>
        <v/>
      </c>
      <c r="BI40" s="13">
        <f>BH40-BG40</f>
        <v/>
      </c>
      <c r="BJ40" s="13">
        <f>IFERROR(BH40/31*31,0)</f>
        <v/>
      </c>
    </row>
    <row r="42">
      <c r="A42" s="15" t="n"/>
      <c r="B42" s="15" t="n"/>
      <c r="C42" s="15" t="n"/>
      <c r="D42" s="15" t="inlineStr">
        <is>
          <t>Итого</t>
        </is>
      </c>
      <c r="E42" s="16">
        <f>SUM(E21,E31,E36,E40)</f>
        <v/>
      </c>
      <c r="F42" s="17">
        <f>SUM(F21,F31,F36,F40)</f>
        <v/>
      </c>
      <c r="G42" s="17">
        <f>SUM(G21,G31,G36,G40)</f>
        <v/>
      </c>
      <c r="H42" s="17">
        <f>SUM(H21,H31,H36,H40)</f>
        <v/>
      </c>
      <c r="I42" s="17">
        <f>SUM(I21,I31,I36,I40)</f>
        <v/>
      </c>
      <c r="J42" s="17">
        <f>SUM(J21,J31,J36,J40)</f>
        <v/>
      </c>
      <c r="K42" s="17">
        <f>SUM(K21,K31,K36,K40)</f>
        <v/>
      </c>
      <c r="L42" s="17">
        <f>SUM(L21,L31,L36,L40)</f>
        <v/>
      </c>
      <c r="M42" s="17">
        <f>SUM(M21,M31,M36,M40)</f>
        <v/>
      </c>
      <c r="N42" s="18">
        <f>SUM(N21,N31,N36,N40)</f>
        <v/>
      </c>
      <c r="O42" s="16">
        <f>SUM(O21,O31,O36,O40)</f>
        <v/>
      </c>
      <c r="P42" s="17">
        <f>SUM(P21,P31,P36,P40)</f>
        <v/>
      </c>
      <c r="Q42" s="17">
        <f>SUM(Q21,Q31,Q36,Q40)</f>
        <v/>
      </c>
      <c r="R42" s="17">
        <f>SUM(R21,R31,R36,R40)</f>
        <v/>
      </c>
      <c r="S42" s="17">
        <f>SUM(S21,S31,S36,S40)</f>
        <v/>
      </c>
      <c r="T42" s="17">
        <f>SUM(T21,T31,T36,T40)</f>
        <v/>
      </c>
      <c r="U42" s="17">
        <f>SUM(U21,U31,U36,U40)</f>
        <v/>
      </c>
      <c r="V42" s="17">
        <f>SUM(V21,V31,V36,V40)</f>
        <v/>
      </c>
      <c r="W42" s="17">
        <f>SUM(W21,W31,W36,W40)</f>
        <v/>
      </c>
      <c r="X42" s="18">
        <f>SUM(X21,X31,X36,X40)</f>
        <v/>
      </c>
      <c r="Y42" s="16">
        <f>SUM(Y21,Y31,Y36,Y40)</f>
        <v/>
      </c>
      <c r="Z42" s="17">
        <f>SUM(Z21,Z31,Z36,Z40)</f>
        <v/>
      </c>
      <c r="AA42" s="17">
        <f>SUM(AA21,AA31,AA36,AA40)</f>
        <v/>
      </c>
      <c r="AB42" s="17">
        <f>SUM(AB21,AB31,AB36,AB40)</f>
        <v/>
      </c>
      <c r="AC42" s="17">
        <f>SUM(AC21,AC31,AC36,AC40)</f>
        <v/>
      </c>
      <c r="AD42" s="17">
        <f>SUM(AD21,AD31,AD36,AD40)</f>
        <v/>
      </c>
      <c r="AE42" s="17">
        <f>SUM(AE21,AE31,AE36,AE40)</f>
        <v/>
      </c>
      <c r="AF42" s="17">
        <f>SUM(AF21,AF31,AF36,AF40)</f>
        <v/>
      </c>
      <c r="AG42" s="17">
        <f>SUM(AG21,AG31,AG36,AG40)</f>
        <v/>
      </c>
      <c r="AH42" s="18">
        <f>SUM(AH21,AH31,AH36,AH40)</f>
        <v/>
      </c>
      <c r="AI42" s="16">
        <f>SUM(AI21,AI31,AI36,AI40)</f>
        <v/>
      </c>
      <c r="AJ42" s="17">
        <f>SUM(AJ21,AJ31,AJ36,AJ40)</f>
        <v/>
      </c>
      <c r="AK42" s="17">
        <f>SUM(AK21,AK31,AK36,AK40)</f>
        <v/>
      </c>
      <c r="AL42" s="17">
        <f>SUM(AL21,AL31,AL36,AL40)</f>
        <v/>
      </c>
      <c r="AM42" s="17">
        <f>SUM(AM21,AM31,AM36,AM40)</f>
        <v/>
      </c>
      <c r="AN42" s="17">
        <f>SUM(AN21,AN31,AN36,AN40)</f>
        <v/>
      </c>
      <c r="AO42" s="17">
        <f>SUM(AO21,AO31,AO36,AO40)</f>
        <v/>
      </c>
      <c r="AP42" s="17">
        <f>SUM(AP21,AP31,AP36,AP40)</f>
        <v/>
      </c>
      <c r="AQ42" s="17">
        <f>SUM(AQ21,AQ31,AQ36,AQ40)</f>
        <v/>
      </c>
      <c r="AR42" s="18">
        <f>SUM(AR21,AR31,AR36,AR40)</f>
        <v/>
      </c>
      <c r="AS42" s="16">
        <f>SUM(AS21,AS31,AS36,AS40)</f>
        <v/>
      </c>
      <c r="AT42" s="17">
        <f>SUM(AT21,AT31,AT36,AT40)</f>
        <v/>
      </c>
      <c r="AU42" s="17">
        <f>SUM(AU21,AU31,AU36,AU40)</f>
        <v/>
      </c>
      <c r="AV42" s="17">
        <f>SUM(AV21,AV31,AV36,AV40)</f>
        <v/>
      </c>
      <c r="AW42" s="17">
        <f>SUM(AW21,AW31,AW36,AW40)</f>
        <v/>
      </c>
      <c r="AX42" s="17">
        <f>SUM(AX21,AX31,AX36,AX40)</f>
        <v/>
      </c>
      <c r="AY42" s="17">
        <f>SUM(AY21,AY31,AY36,AY40)</f>
        <v/>
      </c>
      <c r="AZ42" s="17">
        <f>SUM(AZ21,AZ31,AZ36,AZ40)</f>
        <v/>
      </c>
      <c r="BA42" s="17">
        <f>SUM(BA21,BA31,BA36,BA40)</f>
        <v/>
      </c>
      <c r="BB42" s="18">
        <f>SUM(BB21,BB31,BB36,BB40)</f>
        <v/>
      </c>
      <c r="BC42" s="16">
        <f>SUM(BC21,BC31,BC36,BC40)</f>
        <v/>
      </c>
      <c r="BD42" s="17">
        <f>SUM(BD21,BD31,BD36,BD40)</f>
        <v/>
      </c>
      <c r="BE42" s="17">
        <f>SUM(BE21,BE31,BE36,BE40)</f>
        <v/>
      </c>
      <c r="BF42" s="17">
        <f>BE42-BD42</f>
        <v/>
      </c>
      <c r="BG42" s="17">
        <f>SUM(BG21,BG31,BG36,BG40)</f>
        <v/>
      </c>
      <c r="BH42" s="17">
        <f>SUM(BH21,BH31,BH36,BH40)</f>
        <v/>
      </c>
      <c r="BI42" s="17">
        <f>BH42-BG42</f>
        <v/>
      </c>
      <c r="BJ42" s="17">
        <f>IFERROR(BH42/31*31,0)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20">
    <cfRule type="dataBar" priority="1">
      <dataBar showValue="1">
        <cfvo type="min"/>
        <cfvo type="max"/>
        <color rgb="00D8B4FE"/>
      </dataBar>
    </cfRule>
  </conditionalFormatting>
  <conditionalFormatting sqref="K24:K30">
    <cfRule type="dataBar" priority="2">
      <dataBar showValue="1">
        <cfvo type="min"/>
        <cfvo type="max"/>
        <color rgb="00D8B4FE"/>
      </dataBar>
    </cfRule>
  </conditionalFormatting>
  <conditionalFormatting sqref="K34:K35">
    <cfRule type="dataBar" priority="3">
      <dataBar showValue="1">
        <cfvo type="min"/>
        <cfvo type="max"/>
        <color rgb="00D8B4FE"/>
      </dataBar>
    </cfRule>
  </conditionalFormatting>
  <conditionalFormatting sqref="K39">
    <cfRule type="dataBar" priority="4">
      <dataBar showValue="1">
        <cfvo type="min"/>
        <cfvo type="max"/>
        <color rgb="00D8B4FE"/>
      </dataBar>
    </cfRule>
  </conditionalFormatting>
  <conditionalFormatting sqref="N6:N20">
    <cfRule type="dataBar" priority="5">
      <dataBar showValue="1">
        <cfvo type="min"/>
        <cfvo type="max"/>
        <color rgb="00D8B4FE"/>
      </dataBar>
    </cfRule>
  </conditionalFormatting>
  <conditionalFormatting sqref="N24:N30">
    <cfRule type="dataBar" priority="6">
      <dataBar showValue="1">
        <cfvo type="min"/>
        <cfvo type="max"/>
        <color rgb="00D8B4FE"/>
      </dataBar>
    </cfRule>
  </conditionalFormatting>
  <conditionalFormatting sqref="N34:N35">
    <cfRule type="dataBar" priority="7">
      <dataBar showValue="1">
        <cfvo type="min"/>
        <cfvo type="max"/>
        <color rgb="00D8B4FE"/>
      </dataBar>
    </cfRule>
  </conditionalFormatting>
  <conditionalFormatting sqref="N39">
    <cfRule type="dataBar" priority="8">
      <dataBar showValue="1">
        <cfvo type="min"/>
        <cfvo type="max"/>
        <color rgb="00D8B4FE"/>
      </dataBar>
    </cfRule>
  </conditionalFormatting>
  <conditionalFormatting sqref="U6:U20">
    <cfRule type="dataBar" priority="9">
      <dataBar showValue="1">
        <cfvo type="min"/>
        <cfvo type="max"/>
        <color rgb="00D8B4FE"/>
      </dataBar>
    </cfRule>
  </conditionalFormatting>
  <conditionalFormatting sqref="U24:U30">
    <cfRule type="dataBar" priority="10">
      <dataBar showValue="1">
        <cfvo type="min"/>
        <cfvo type="max"/>
        <color rgb="00D8B4FE"/>
      </dataBar>
    </cfRule>
  </conditionalFormatting>
  <conditionalFormatting sqref="U34:U35">
    <cfRule type="dataBar" priority="11">
      <dataBar showValue="1">
        <cfvo type="min"/>
        <cfvo type="max"/>
        <color rgb="00D8B4FE"/>
      </dataBar>
    </cfRule>
  </conditionalFormatting>
  <conditionalFormatting sqref="U39">
    <cfRule type="dataBar" priority="12">
      <dataBar showValue="1">
        <cfvo type="min"/>
        <cfvo type="max"/>
        <color rgb="00D8B4FE"/>
      </dataBar>
    </cfRule>
  </conditionalFormatting>
  <conditionalFormatting sqref="X6:X20">
    <cfRule type="dataBar" priority="13">
      <dataBar showValue="1">
        <cfvo type="min"/>
        <cfvo type="max"/>
        <color rgb="00D8B4FE"/>
      </dataBar>
    </cfRule>
  </conditionalFormatting>
  <conditionalFormatting sqref="X24:X30">
    <cfRule type="dataBar" priority="14">
      <dataBar showValue="1">
        <cfvo type="min"/>
        <cfvo type="max"/>
        <color rgb="00D8B4FE"/>
      </dataBar>
    </cfRule>
  </conditionalFormatting>
  <conditionalFormatting sqref="X34:X35">
    <cfRule type="dataBar" priority="15">
      <dataBar showValue="1">
        <cfvo type="min"/>
        <cfvo type="max"/>
        <color rgb="00D8B4FE"/>
      </dataBar>
    </cfRule>
  </conditionalFormatting>
  <conditionalFormatting sqref="X39">
    <cfRule type="dataBar" priority="16">
      <dataBar showValue="1">
        <cfvo type="min"/>
        <cfvo type="max"/>
        <color rgb="00D8B4FE"/>
      </dataBar>
    </cfRule>
  </conditionalFormatting>
  <conditionalFormatting sqref="AE6:AE20">
    <cfRule type="dataBar" priority="17">
      <dataBar showValue="1">
        <cfvo type="min"/>
        <cfvo type="max"/>
        <color rgb="00D8B4FE"/>
      </dataBar>
    </cfRule>
  </conditionalFormatting>
  <conditionalFormatting sqref="AE24:AE30">
    <cfRule type="dataBar" priority="18">
      <dataBar showValue="1">
        <cfvo type="min"/>
        <cfvo type="max"/>
        <color rgb="00D8B4FE"/>
      </dataBar>
    </cfRule>
  </conditionalFormatting>
  <conditionalFormatting sqref="AE34:AE35">
    <cfRule type="dataBar" priority="19">
      <dataBar showValue="1">
        <cfvo type="min"/>
        <cfvo type="max"/>
        <color rgb="00D8B4FE"/>
      </dataBar>
    </cfRule>
  </conditionalFormatting>
  <conditionalFormatting sqref="AE39">
    <cfRule type="dataBar" priority="20">
      <dataBar showValue="1">
        <cfvo type="min"/>
        <cfvo type="max"/>
        <color rgb="00D8B4FE"/>
      </dataBar>
    </cfRule>
  </conditionalFormatting>
  <conditionalFormatting sqref="AH6:AH20">
    <cfRule type="dataBar" priority="21">
      <dataBar showValue="1">
        <cfvo type="min"/>
        <cfvo type="max"/>
        <color rgb="00D8B4FE"/>
      </dataBar>
    </cfRule>
  </conditionalFormatting>
  <conditionalFormatting sqref="AH24:AH30">
    <cfRule type="dataBar" priority="22">
      <dataBar showValue="1">
        <cfvo type="min"/>
        <cfvo type="max"/>
        <color rgb="00D8B4FE"/>
      </dataBar>
    </cfRule>
  </conditionalFormatting>
  <conditionalFormatting sqref="AH34:AH35">
    <cfRule type="dataBar" priority="23">
      <dataBar showValue="1">
        <cfvo type="min"/>
        <cfvo type="max"/>
        <color rgb="00D8B4FE"/>
      </dataBar>
    </cfRule>
  </conditionalFormatting>
  <conditionalFormatting sqref="AH39">
    <cfRule type="dataBar" priority="24">
      <dataBar showValue="1">
        <cfvo type="min"/>
        <cfvo type="max"/>
        <color rgb="00D8B4FE"/>
      </dataBar>
    </cfRule>
  </conditionalFormatting>
  <conditionalFormatting sqref="AO6:AO20">
    <cfRule type="dataBar" priority="25">
      <dataBar showValue="1">
        <cfvo type="min"/>
        <cfvo type="max"/>
        <color rgb="00D8B4FE"/>
      </dataBar>
    </cfRule>
  </conditionalFormatting>
  <conditionalFormatting sqref="AO24:AO30">
    <cfRule type="dataBar" priority="26">
      <dataBar showValue="1">
        <cfvo type="min"/>
        <cfvo type="max"/>
        <color rgb="00D8B4FE"/>
      </dataBar>
    </cfRule>
  </conditionalFormatting>
  <conditionalFormatting sqref="AO34:AO35">
    <cfRule type="dataBar" priority="27">
      <dataBar showValue="1">
        <cfvo type="min"/>
        <cfvo type="max"/>
        <color rgb="00D8B4FE"/>
      </dataBar>
    </cfRule>
  </conditionalFormatting>
  <conditionalFormatting sqref="AO39">
    <cfRule type="dataBar" priority="28">
      <dataBar showValue="1">
        <cfvo type="min"/>
        <cfvo type="max"/>
        <color rgb="00D8B4FE"/>
      </dataBar>
    </cfRule>
  </conditionalFormatting>
  <conditionalFormatting sqref="AR6:AR20">
    <cfRule type="dataBar" priority="29">
      <dataBar showValue="1">
        <cfvo type="min"/>
        <cfvo type="max"/>
        <color rgb="00D8B4FE"/>
      </dataBar>
    </cfRule>
  </conditionalFormatting>
  <conditionalFormatting sqref="AR24:AR30">
    <cfRule type="dataBar" priority="30">
      <dataBar showValue="1">
        <cfvo type="min"/>
        <cfvo type="max"/>
        <color rgb="00D8B4FE"/>
      </dataBar>
    </cfRule>
  </conditionalFormatting>
  <conditionalFormatting sqref="AR34:AR35">
    <cfRule type="dataBar" priority="31">
      <dataBar showValue="1">
        <cfvo type="min"/>
        <cfvo type="max"/>
        <color rgb="00D8B4FE"/>
      </dataBar>
    </cfRule>
  </conditionalFormatting>
  <conditionalFormatting sqref="AR39">
    <cfRule type="dataBar" priority="32">
      <dataBar showValue="1">
        <cfvo type="min"/>
        <cfvo type="max"/>
        <color rgb="00D8B4FE"/>
      </dataBar>
    </cfRule>
  </conditionalFormatting>
  <conditionalFormatting sqref="AY6:AY20">
    <cfRule type="dataBar" priority="33">
      <dataBar showValue="1">
        <cfvo type="min"/>
        <cfvo type="max"/>
        <color rgb="00D8B4FE"/>
      </dataBar>
    </cfRule>
  </conditionalFormatting>
  <conditionalFormatting sqref="AY24:AY30">
    <cfRule type="dataBar" priority="34">
      <dataBar showValue="1">
        <cfvo type="min"/>
        <cfvo type="max"/>
        <color rgb="00D8B4FE"/>
      </dataBar>
    </cfRule>
  </conditionalFormatting>
  <conditionalFormatting sqref="AY34:AY35">
    <cfRule type="dataBar" priority="35">
      <dataBar showValue="1">
        <cfvo type="min"/>
        <cfvo type="max"/>
        <color rgb="00D8B4FE"/>
      </dataBar>
    </cfRule>
  </conditionalFormatting>
  <conditionalFormatting sqref="AY39">
    <cfRule type="dataBar" priority="36">
      <dataBar showValue="1">
        <cfvo type="min"/>
        <cfvo type="max"/>
        <color rgb="00D8B4FE"/>
      </dataBar>
    </cfRule>
  </conditionalFormatting>
  <conditionalFormatting sqref="BB6:BB20">
    <cfRule type="dataBar" priority="37">
      <dataBar showValue="1">
        <cfvo type="min"/>
        <cfvo type="max"/>
        <color rgb="00D8B4FE"/>
      </dataBar>
    </cfRule>
  </conditionalFormatting>
  <conditionalFormatting sqref="BB24:BB30">
    <cfRule type="dataBar" priority="38">
      <dataBar showValue="1">
        <cfvo type="min"/>
        <cfvo type="max"/>
        <color rgb="00D8B4FE"/>
      </dataBar>
    </cfRule>
  </conditionalFormatting>
  <conditionalFormatting sqref="BB34:BB35">
    <cfRule type="dataBar" priority="39">
      <dataBar showValue="1">
        <cfvo type="min"/>
        <cfvo type="max"/>
        <color rgb="00D8B4FE"/>
      </dataBar>
    </cfRule>
  </conditionalFormatting>
  <conditionalFormatting sqref="BB39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6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01.07.2026 — 31.07.2026</t>
        </is>
      </c>
    </row>
    <row r="3">
      <c r="A3" t="inlineStr">
        <is>
          <t>Дата контроля: 31.07.2026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2281905.22</v>
      </c>
    </row>
    <row r="7">
      <c r="A7" s="8" t="inlineStr">
        <is>
          <t>План суммы</t>
        </is>
      </c>
      <c r="B7" s="21" t="n">
        <v>2600000</v>
      </c>
    </row>
    <row r="8">
      <c r="A8" s="8" t="inlineStr">
        <is>
          <t>Выполнение суммы</t>
        </is>
      </c>
      <c r="B8" s="22" t="n">
        <v>0.877655853846154</v>
      </c>
    </row>
    <row r="9">
      <c r="A9" s="8" t="inlineStr">
        <is>
          <t>Факт тренировок</t>
        </is>
      </c>
      <c r="B9" s="21" t="n">
        <v>1403</v>
      </c>
    </row>
    <row r="10">
      <c r="A10" s="8" t="inlineStr">
        <is>
          <t>План тренировок</t>
        </is>
      </c>
      <c r="B10" s="21" t="n">
        <v>1610</v>
      </c>
    </row>
    <row r="11">
      <c r="A11" s="8" t="inlineStr">
        <is>
          <t>Выполнение тренировок</t>
        </is>
      </c>
      <c r="B11" s="22" t="n">
        <v>0.8714285714285714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752</v>
      </c>
      <c r="C17" s="10" t="n">
        <v>586</v>
      </c>
      <c r="D17" s="23" t="n">
        <v>0.7792553191489362</v>
      </c>
      <c r="E17" s="10" t="n">
        <v>1250000</v>
      </c>
      <c r="F17" s="10" t="n">
        <v>1026445.26</v>
      </c>
      <c r="G17" s="23" t="n">
        <v>0.8211562080000003</v>
      </c>
      <c r="H17" s="10" t="n">
        <v>1026445.26</v>
      </c>
      <c r="I17" s="10" t="n">
        <v>-223554.7399999996</v>
      </c>
    </row>
    <row r="18">
      <c r="A18" s="8" t="inlineStr">
        <is>
          <t>ГП</t>
        </is>
      </c>
      <c r="B18" s="10" t="n">
        <v>537</v>
      </c>
      <c r="C18" s="10" t="n">
        <v>528</v>
      </c>
      <c r="D18" s="23" t="n">
        <v>0.9832402234636871</v>
      </c>
      <c r="E18" s="10" t="n">
        <v>920000</v>
      </c>
      <c r="F18" s="10" t="n">
        <v>890960.6599999999</v>
      </c>
      <c r="G18" s="23" t="n">
        <v>0.9684354999999999</v>
      </c>
      <c r="H18" s="10" t="n">
        <v>890960.6599999999</v>
      </c>
      <c r="I18" s="10" t="n">
        <v>-29039.34000000008</v>
      </c>
    </row>
    <row r="19">
      <c r="A19" s="8" t="inlineStr">
        <is>
          <t>ФТ</t>
        </is>
      </c>
      <c r="B19" s="10" t="n">
        <v>215</v>
      </c>
      <c r="C19" s="10" t="n">
        <v>147</v>
      </c>
      <c r="D19" s="23" t="n">
        <v>0.6837209302325581</v>
      </c>
      <c r="E19" s="10" t="n">
        <v>330000</v>
      </c>
      <c r="F19" s="10" t="n">
        <v>246127.3</v>
      </c>
      <c r="G19" s="23" t="n">
        <v>0.7458403030303031</v>
      </c>
      <c r="H19" s="10" t="n">
        <v>246127.3</v>
      </c>
      <c r="I19" s="10" t="n">
        <v>-83872.69999999998</v>
      </c>
    </row>
    <row r="20">
      <c r="A20" s="8" t="inlineStr">
        <is>
          <t>БИ</t>
        </is>
      </c>
      <c r="B20" s="10" t="n">
        <v>106</v>
      </c>
      <c r="C20" s="10" t="n">
        <v>142</v>
      </c>
      <c r="D20" s="23" t="n">
        <v>1.339622641509434</v>
      </c>
      <c r="E20" s="10" t="n">
        <v>100000</v>
      </c>
      <c r="F20" s="10" t="n">
        <v>118372</v>
      </c>
      <c r="G20" s="23" t="n">
        <v>1.18372</v>
      </c>
      <c r="H20" s="10" t="n">
        <v>118372</v>
      </c>
      <c r="I20" s="10" t="n">
        <v>18372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ТЗ</t>
        </is>
      </c>
      <c r="B26" s="8" t="inlineStr">
        <is>
          <t>Дербилова Светлана Владимировна</t>
        </is>
      </c>
      <c r="C26" s="10" t="n">
        <v>0</v>
      </c>
      <c r="D26" s="10" t="n">
        <v>1</v>
      </c>
      <c r="E26" s="23" t="n">
        <v>0</v>
      </c>
      <c r="F26" s="10" t="n">
        <v>0</v>
      </c>
      <c r="G26" s="10" t="n">
        <v>0</v>
      </c>
      <c r="H26" s="23" t="n">
        <v>0</v>
      </c>
      <c r="I26" s="10" t="n">
        <v>0</v>
      </c>
      <c r="J26" s="10" t="n">
        <v>0</v>
      </c>
    </row>
    <row r="27">
      <c r="A27" s="8" t="inlineStr">
        <is>
          <t>ТЗ</t>
        </is>
      </c>
      <c r="B27" s="8" t="inlineStr">
        <is>
          <t>Щербакова Наталья Сергеевна</t>
        </is>
      </c>
      <c r="C27" s="10" t="n">
        <v>0</v>
      </c>
      <c r="D27" s="10" t="n">
        <v>10</v>
      </c>
      <c r="E27" s="23" t="n">
        <v>0</v>
      </c>
      <c r="F27" s="10" t="n">
        <v>0</v>
      </c>
      <c r="G27" s="10" t="n">
        <v>6354</v>
      </c>
      <c r="H27" s="23" t="n">
        <v>0</v>
      </c>
      <c r="I27" s="10" t="n">
        <v>6354</v>
      </c>
      <c r="J27" s="10" t="n">
        <v>6354</v>
      </c>
    </row>
    <row r="28">
      <c r="A28" s="8" t="inlineStr">
        <is>
          <t>ТЗ</t>
        </is>
      </c>
      <c r="B28" s="8" t="inlineStr">
        <is>
          <t>Корнеев Иван Викторович</t>
        </is>
      </c>
      <c r="C28" s="10" t="n">
        <v>75</v>
      </c>
      <c r="D28" s="10" t="n">
        <v>28</v>
      </c>
      <c r="E28" s="23" t="n">
        <v>0.3733333333333334</v>
      </c>
      <c r="F28" s="10" t="n">
        <v>114300</v>
      </c>
      <c r="G28" s="10" t="n">
        <v>41328.66</v>
      </c>
      <c r="H28" s="23" t="n">
        <v>0.3615805774278216</v>
      </c>
      <c r="I28" s="10" t="n">
        <v>41328.66</v>
      </c>
      <c r="J28" s="10" t="n">
        <v>-72971.34</v>
      </c>
    </row>
    <row r="29">
      <c r="A29" s="8" t="inlineStr">
        <is>
          <t>ТЗ</t>
        </is>
      </c>
      <c r="B29" s="8" t="inlineStr">
        <is>
          <t>Ершов Данил Викторович</t>
        </is>
      </c>
      <c r="C29" s="10" t="n">
        <v>76</v>
      </c>
      <c r="D29" s="10" t="n">
        <v>52</v>
      </c>
      <c r="E29" s="23" t="n">
        <v>0.6842105263157895</v>
      </c>
      <c r="F29" s="10" t="n">
        <v>138900</v>
      </c>
      <c r="G29" s="10" t="n">
        <v>97920</v>
      </c>
      <c r="H29" s="23" t="n">
        <v>0.7049676025917927</v>
      </c>
      <c r="I29" s="10" t="n">
        <v>97920</v>
      </c>
      <c r="J29" s="10" t="n">
        <v>-40980</v>
      </c>
    </row>
    <row r="30">
      <c r="A30" s="8" t="inlineStr">
        <is>
          <t>ТЗ</t>
        </is>
      </c>
      <c r="B30" s="8" t="inlineStr">
        <is>
          <t>Зинченко Лидия Ивановна</t>
        </is>
      </c>
      <c r="C30" s="10" t="n">
        <v>25</v>
      </c>
      <c r="D30" s="10" t="n">
        <v>17</v>
      </c>
      <c r="E30" s="23" t="n">
        <v>0.68</v>
      </c>
      <c r="F30" s="10" t="n">
        <v>40800</v>
      </c>
      <c r="G30" s="10" t="n">
        <v>30342</v>
      </c>
      <c r="H30" s="23" t="n">
        <v>0.7436764705882353</v>
      </c>
      <c r="I30" s="10" t="n">
        <v>30342</v>
      </c>
      <c r="J30" s="10" t="n">
        <v>-10458</v>
      </c>
    </row>
    <row r="31">
      <c r="A31" s="8" t="inlineStr">
        <is>
          <t>ТЗ</t>
        </is>
      </c>
      <c r="B31" s="8" t="inlineStr">
        <is>
          <t>Шангов Павел Михайлович</t>
        </is>
      </c>
      <c r="C31" s="10" t="n">
        <v>97</v>
      </c>
      <c r="D31" s="10" t="n">
        <v>70</v>
      </c>
      <c r="E31" s="23" t="n">
        <v>0.7216494845360825</v>
      </c>
      <c r="F31" s="10" t="n">
        <v>169000</v>
      </c>
      <c r="G31" s="10" t="n">
        <v>125866</v>
      </c>
      <c r="H31" s="23" t="n">
        <v>0.7447692307692307</v>
      </c>
      <c r="I31" s="10" t="n">
        <v>125866</v>
      </c>
      <c r="J31" s="10" t="n">
        <v>-43134</v>
      </c>
    </row>
    <row r="32">
      <c r="A32" s="8" t="inlineStr">
        <is>
          <t>ТЗ</t>
        </is>
      </c>
      <c r="B32" s="8" t="inlineStr">
        <is>
          <t>Егиазарян Эльмира Яновна</t>
        </is>
      </c>
      <c r="C32" s="10" t="n">
        <v>40</v>
      </c>
      <c r="D32" s="10" t="n">
        <v>30</v>
      </c>
      <c r="E32" s="23" t="n">
        <v>0.75</v>
      </c>
      <c r="F32" s="10" t="n">
        <v>95500</v>
      </c>
      <c r="G32" s="10" t="n">
        <v>71791</v>
      </c>
      <c r="H32" s="23" t="n">
        <v>0.751738219895288</v>
      </c>
      <c r="I32" s="10" t="n">
        <v>71791</v>
      </c>
      <c r="J32" s="10" t="n">
        <v>-23709</v>
      </c>
    </row>
    <row r="33">
      <c r="A33" s="8" t="inlineStr">
        <is>
          <t>ТЗ</t>
        </is>
      </c>
      <c r="B33" s="8" t="inlineStr">
        <is>
          <t>Багаутдинова Юлия Мануровна</t>
        </is>
      </c>
      <c r="C33" s="10" t="n">
        <v>97</v>
      </c>
      <c r="D33" s="10" t="n">
        <v>72</v>
      </c>
      <c r="E33" s="23" t="n">
        <v>0.7422680412371134</v>
      </c>
      <c r="F33" s="10" t="n">
        <v>133200</v>
      </c>
      <c r="G33" s="10" t="n">
        <v>101970.17</v>
      </c>
      <c r="H33" s="23" t="n">
        <v>0.7655418168168168</v>
      </c>
      <c r="I33" s="10" t="n">
        <v>101970.17</v>
      </c>
      <c r="J33" s="10" t="n">
        <v>-31229.83</v>
      </c>
    </row>
    <row r="34">
      <c r="A34" s="8" t="inlineStr">
        <is>
          <t>ТЗ</t>
        </is>
      </c>
      <c r="B34" s="8" t="inlineStr">
        <is>
          <t>Демошкевич София Александровна</t>
        </is>
      </c>
      <c r="C34" s="10" t="n">
        <v>35</v>
      </c>
      <c r="D34" s="10" t="n">
        <v>25</v>
      </c>
      <c r="E34" s="23" t="n">
        <v>0.7142857142857143</v>
      </c>
      <c r="F34" s="10" t="n">
        <v>59200</v>
      </c>
      <c r="G34" s="10" t="n">
        <v>46382.5</v>
      </c>
      <c r="H34" s="23" t="n">
        <v>0.7834881756756756</v>
      </c>
      <c r="I34" s="10" t="n">
        <v>46382.5</v>
      </c>
      <c r="J34" s="10" t="n">
        <v>-12817.5</v>
      </c>
    </row>
    <row r="35">
      <c r="A35" s="8" t="inlineStr">
        <is>
          <t>ТЗ</t>
        </is>
      </c>
      <c r="B35" s="8" t="inlineStr">
        <is>
          <t>Шамхалов Мурад Камилевич</t>
        </is>
      </c>
      <c r="C35" s="10" t="n">
        <v>39</v>
      </c>
      <c r="D35" s="10" t="n">
        <v>27</v>
      </c>
      <c r="E35" s="23" t="n">
        <v>0.6923076923076923</v>
      </c>
      <c r="F35" s="10" t="n">
        <v>51000</v>
      </c>
      <c r="G35" s="10" t="n">
        <v>41704</v>
      </c>
      <c r="H35" s="23" t="n">
        <v>0.8177254901960784</v>
      </c>
      <c r="I35" s="10" t="n">
        <v>41704</v>
      </c>
      <c r="J35" s="10" t="n">
        <v>-9296</v>
      </c>
    </row>
    <row r="36">
      <c r="A36" s="8" t="inlineStr">
        <is>
          <t>ТЗ</t>
        </is>
      </c>
      <c r="B36" s="8" t="inlineStr">
        <is>
          <t>Важенина Ксения Александровна</t>
        </is>
      </c>
      <c r="C36" s="10" t="n">
        <v>78</v>
      </c>
      <c r="D36" s="10" t="n">
        <v>59</v>
      </c>
      <c r="E36" s="23" t="n">
        <v>0.7564102564102564</v>
      </c>
      <c r="F36" s="10" t="n">
        <v>118600</v>
      </c>
      <c r="G36" s="10" t="n">
        <v>97471.67999999999</v>
      </c>
      <c r="H36" s="23" t="n">
        <v>0.821852276559865</v>
      </c>
      <c r="I36" s="10" t="n">
        <v>97471.67999999999</v>
      </c>
      <c r="J36" s="10" t="n">
        <v>-21128.32000000001</v>
      </c>
    </row>
    <row r="37">
      <c r="A37" s="8" t="inlineStr">
        <is>
          <t>ТЗ</t>
        </is>
      </c>
      <c r="B37" s="8" t="inlineStr">
        <is>
          <t>Терехин Андрей Владимирович</t>
        </is>
      </c>
      <c r="C37" s="10" t="n">
        <v>37</v>
      </c>
      <c r="D37" s="10" t="n">
        <v>36</v>
      </c>
      <c r="E37" s="23" t="n">
        <v>0.972972972972973</v>
      </c>
      <c r="F37" s="10" t="n">
        <v>67800</v>
      </c>
      <c r="G37" s="10" t="n">
        <v>67151.25</v>
      </c>
      <c r="H37" s="23" t="n">
        <v>0.9904314159292036</v>
      </c>
      <c r="I37" s="10" t="n">
        <v>67151.25</v>
      </c>
      <c r="J37" s="10" t="n">
        <v>-648.75</v>
      </c>
    </row>
    <row r="38">
      <c r="A38" s="8" t="inlineStr">
        <is>
          <t>ТЗ</t>
        </is>
      </c>
      <c r="B38" s="8" t="inlineStr">
        <is>
          <t>Бардаков Майкл Александрович</t>
        </is>
      </c>
      <c r="C38" s="10" t="n">
        <v>44</v>
      </c>
      <c r="D38" s="10" t="n">
        <v>40</v>
      </c>
      <c r="E38" s="23" t="n">
        <v>0.9090909090909091</v>
      </c>
      <c r="F38" s="10" t="n">
        <v>54600</v>
      </c>
      <c r="G38" s="10" t="n">
        <v>59654.5</v>
      </c>
      <c r="H38" s="23" t="n">
        <v>1.09257326007326</v>
      </c>
      <c r="I38" s="10" t="n">
        <v>59654.5</v>
      </c>
      <c r="J38" s="10" t="n">
        <v>5054.5</v>
      </c>
    </row>
    <row r="39">
      <c r="A39" s="8" t="inlineStr">
        <is>
          <t>ТЗ</t>
        </is>
      </c>
      <c r="B39" s="8" t="inlineStr">
        <is>
          <t>Рочев Игорь Алексеевич</t>
        </is>
      </c>
      <c r="C39" s="10" t="n">
        <v>97</v>
      </c>
      <c r="D39" s="10" t="n">
        <v>102</v>
      </c>
      <c r="E39" s="23" t="n">
        <v>1.051546391752577</v>
      </c>
      <c r="F39" s="10" t="n">
        <v>201300</v>
      </c>
      <c r="G39" s="10" t="n">
        <v>221184.5</v>
      </c>
      <c r="H39" s="23" t="n">
        <v>1.09878042722305</v>
      </c>
      <c r="I39" s="10" t="n">
        <v>221184.5</v>
      </c>
      <c r="J39" s="10" t="n">
        <v>19884.5</v>
      </c>
    </row>
    <row r="40">
      <c r="A40" s="8" t="inlineStr">
        <is>
          <t>ТЗ</t>
        </is>
      </c>
      <c r="B40" s="8" t="inlineStr">
        <is>
          <t>Распутина Екатерина Александровна</t>
        </is>
      </c>
      <c r="C40" s="10" t="n">
        <v>12</v>
      </c>
      <c r="D40" s="10" t="n">
        <v>17</v>
      </c>
      <c r="E40" s="23" t="n">
        <v>1.416666666666667</v>
      </c>
      <c r="F40" s="10" t="n">
        <v>5800</v>
      </c>
      <c r="G40" s="10" t="n">
        <v>17325</v>
      </c>
      <c r="H40" s="23" t="n">
        <v>2.987068965517242</v>
      </c>
      <c r="I40" s="10" t="n">
        <v>17325</v>
      </c>
      <c r="J40" s="10" t="n">
        <v>11525</v>
      </c>
    </row>
    <row r="41">
      <c r="A41" s="8" t="inlineStr">
        <is>
          <t>ГП</t>
        </is>
      </c>
      <c r="B41" s="8" t="inlineStr">
        <is>
          <t>Редькина Анастасия Анатольевна</t>
        </is>
      </c>
      <c r="C41" s="10" t="n">
        <v>117</v>
      </c>
      <c r="D41" s="10" t="n">
        <v>74</v>
      </c>
      <c r="E41" s="23" t="n">
        <v>0.6324786324786325</v>
      </c>
      <c r="F41" s="10" t="n">
        <v>205100</v>
      </c>
      <c r="G41" s="10" t="n">
        <v>129721.67</v>
      </c>
      <c r="H41" s="23" t="n">
        <v>0.6324801072647489</v>
      </c>
      <c r="I41" s="10" t="n">
        <v>129721.67</v>
      </c>
      <c r="J41" s="10" t="n">
        <v>-75378.33</v>
      </c>
    </row>
    <row r="42">
      <c r="A42" s="8" t="inlineStr">
        <is>
          <t>ГП</t>
        </is>
      </c>
      <c r="B42" s="8" t="inlineStr">
        <is>
          <t>Пронькина Елена Александровна</t>
        </is>
      </c>
      <c r="C42" s="10" t="n">
        <v>47</v>
      </c>
      <c r="D42" s="10" t="n">
        <v>39</v>
      </c>
      <c r="E42" s="23" t="n">
        <v>0.8297872340425532</v>
      </c>
      <c r="F42" s="10" t="n">
        <v>102400</v>
      </c>
      <c r="G42" s="10" t="n">
        <v>70688.25</v>
      </c>
      <c r="H42" s="23" t="n">
        <v>0.69031494140625</v>
      </c>
      <c r="I42" s="10" t="n">
        <v>70688.25</v>
      </c>
      <c r="J42" s="10" t="n">
        <v>-31711.75</v>
      </c>
    </row>
    <row r="43">
      <c r="A43" s="8" t="inlineStr">
        <is>
          <t>ГП</t>
        </is>
      </c>
      <c r="B43" s="8" t="inlineStr">
        <is>
          <t>Петрова Анастасия Сергеевна</t>
        </is>
      </c>
      <c r="C43" s="10" t="n">
        <v>171</v>
      </c>
      <c r="D43" s="10" t="n">
        <v>131</v>
      </c>
      <c r="E43" s="23" t="n">
        <v>0.7660818713450293</v>
      </c>
      <c r="F43" s="10" t="n">
        <v>255800</v>
      </c>
      <c r="G43" s="10" t="n">
        <v>187948.25</v>
      </c>
      <c r="H43" s="23" t="n">
        <v>0.7347468725566849</v>
      </c>
      <c r="I43" s="10" t="n">
        <v>187948.25</v>
      </c>
      <c r="J43" s="10" t="n">
        <v>-67851.75</v>
      </c>
    </row>
    <row r="44">
      <c r="A44" s="8" t="inlineStr">
        <is>
          <t>ГП</t>
        </is>
      </c>
      <c r="B44" s="8" t="inlineStr">
        <is>
          <t>Смирнова Валерия Евгеньевна</t>
        </is>
      </c>
      <c r="C44" s="10" t="n">
        <v>85</v>
      </c>
      <c r="D44" s="10" t="n">
        <v>106</v>
      </c>
      <c r="E44" s="23" t="n">
        <v>1.247058823529412</v>
      </c>
      <c r="F44" s="10" t="n">
        <v>167500</v>
      </c>
      <c r="G44" s="10" t="n">
        <v>159525.75</v>
      </c>
      <c r="H44" s="23" t="n">
        <v>0.9523925373134329</v>
      </c>
      <c r="I44" s="10" t="n">
        <v>159525.75</v>
      </c>
      <c r="J44" s="10" t="n">
        <v>-7974.25</v>
      </c>
    </row>
    <row r="45">
      <c r="A45" s="8" t="inlineStr">
        <is>
          <t>ГП</t>
        </is>
      </c>
      <c r="B45" s="8" t="inlineStr">
        <is>
          <t>Емельянова Юлия Витальевна</t>
        </is>
      </c>
      <c r="C45" s="10" t="n">
        <v>49</v>
      </c>
      <c r="D45" s="10" t="n">
        <v>44</v>
      </c>
      <c r="E45" s="23" t="n">
        <v>0.8979591836734694</v>
      </c>
      <c r="F45" s="10" t="n">
        <v>62900</v>
      </c>
      <c r="G45" s="10" t="n">
        <v>64924</v>
      </c>
      <c r="H45" s="23" t="n">
        <v>1.032178060413355</v>
      </c>
      <c r="I45" s="10" t="n">
        <v>64924.00000000001</v>
      </c>
      <c r="J45" s="10" t="n">
        <v>2024</v>
      </c>
    </row>
    <row r="46">
      <c r="A46" s="8" t="inlineStr">
        <is>
          <t>ГП</t>
        </is>
      </c>
      <c r="B46" s="8" t="inlineStr">
        <is>
          <t>Панкова Ксения Евгеньевна</t>
        </is>
      </c>
      <c r="C46" s="10" t="n">
        <v>63</v>
      </c>
      <c r="D46" s="10" t="n">
        <v>94</v>
      </c>
      <c r="E46" s="23" t="n">
        <v>1.492063492063492</v>
      </c>
      <c r="F46" s="10" t="n">
        <v>119000</v>
      </c>
      <c r="G46" s="10" t="n">
        <v>189911.5</v>
      </c>
      <c r="H46" s="23" t="n">
        <v>1.595894957983193</v>
      </c>
      <c r="I46" s="10" t="n">
        <v>189911.5</v>
      </c>
      <c r="J46" s="10" t="n">
        <v>70911.5</v>
      </c>
    </row>
    <row r="47">
      <c r="A47" s="8" t="inlineStr">
        <is>
          <t>ГП</t>
        </is>
      </c>
      <c r="B47" s="8" t="inlineStr">
        <is>
          <t>Попова Яна Юрьевна</t>
        </is>
      </c>
      <c r="C47" s="10" t="n">
        <v>5</v>
      </c>
      <c r="D47" s="10" t="n">
        <v>40</v>
      </c>
      <c r="E47" s="23" t="n">
        <v>8</v>
      </c>
      <c r="F47" s="10" t="n">
        <v>7300</v>
      </c>
      <c r="G47" s="10" t="n">
        <v>88241.24000000001</v>
      </c>
      <c r="H47" s="23" t="n">
        <v>12.08784109589041</v>
      </c>
      <c r="I47" s="10" t="n">
        <v>88241.24000000001</v>
      </c>
      <c r="J47" s="10" t="n">
        <v>80941.24000000001</v>
      </c>
    </row>
    <row r="48">
      <c r="A48" s="8" t="inlineStr">
        <is>
          <t>ФТ</t>
        </is>
      </c>
      <c r="B48" s="8" t="inlineStr">
        <is>
          <t>Ангел Дмитрий Степанович</t>
        </is>
      </c>
      <c r="C48" s="10" t="n">
        <v>127</v>
      </c>
      <c r="D48" s="10" t="n">
        <v>28</v>
      </c>
      <c r="E48" s="23" t="n">
        <v>0.2204724409448819</v>
      </c>
      <c r="F48" s="10" t="n">
        <v>152200</v>
      </c>
      <c r="G48" s="10" t="n">
        <v>30316</v>
      </c>
      <c r="H48" s="23" t="n">
        <v>0.1991852825229961</v>
      </c>
      <c r="I48" s="10" t="n">
        <v>30316</v>
      </c>
      <c r="J48" s="10" t="n">
        <v>-121884</v>
      </c>
    </row>
    <row r="49">
      <c r="A49" s="8" t="inlineStr">
        <is>
          <t>ФТ</t>
        </is>
      </c>
      <c r="B49" s="8" t="inlineStr">
        <is>
          <t>Мутаев Аскер Магомедович</t>
        </is>
      </c>
      <c r="C49" s="10" t="n">
        <v>88</v>
      </c>
      <c r="D49" s="10" t="n">
        <v>119</v>
      </c>
      <c r="E49" s="23" t="n">
        <v>1.352272727272727</v>
      </c>
      <c r="F49" s="10" t="n">
        <v>177800</v>
      </c>
      <c r="G49" s="10" t="n">
        <v>215811.3</v>
      </c>
      <c r="H49" s="23" t="n">
        <v>1.213786839145107</v>
      </c>
      <c r="I49" s="10" t="n">
        <v>215811.3</v>
      </c>
      <c r="J49" s="10" t="n">
        <v>38011.30000000002</v>
      </c>
    </row>
    <row r="50">
      <c r="A50" s="8" t="inlineStr">
        <is>
          <t>БИ</t>
        </is>
      </c>
      <c r="B50" s="8" t="inlineStr">
        <is>
          <t>Хилобок Кирилл Игоревич</t>
        </is>
      </c>
      <c r="C50" s="10" t="n">
        <v>106</v>
      </c>
      <c r="D50" s="10" t="n">
        <v>142</v>
      </c>
      <c r="E50" s="23" t="n">
        <v>1.339622641509434</v>
      </c>
      <c r="F50" s="10" t="n">
        <v>100000</v>
      </c>
      <c r="G50" s="10" t="n">
        <v>118372</v>
      </c>
      <c r="H50" s="23" t="n">
        <v>1.18372</v>
      </c>
      <c r="I50" s="10" t="n">
        <v>118372</v>
      </c>
      <c r="J50" s="10" t="n">
        <v>18372</v>
      </c>
    </row>
    <row r="54">
      <c r="A54" s="2" t="inlineStr">
        <is>
          <t>Дорожная карта по дням</t>
        </is>
      </c>
    </row>
    <row r="55">
      <c r="A55" s="20" t="inlineStr">
        <is>
          <t>День</t>
        </is>
      </c>
      <c r="B55" s="20" t="inlineStr">
        <is>
          <t>Дата</t>
        </is>
      </c>
      <c r="C55" s="20" t="inlineStr">
        <is>
          <t>План ₽ накоп.</t>
        </is>
      </c>
      <c r="D55" s="20" t="inlineStr">
        <is>
          <t>Факт ₽ день</t>
        </is>
      </c>
      <c r="E55" s="20" t="inlineStr">
        <is>
          <t>Факт ₽ накоп.</t>
        </is>
      </c>
      <c r="F55" s="20" t="inlineStr">
        <is>
          <t>% ₽</t>
        </is>
      </c>
      <c r="G55" s="20" t="inlineStr">
        <is>
          <t>План трен. накоп.</t>
        </is>
      </c>
      <c r="H55" s="20" t="inlineStr">
        <is>
          <t>Факт трен. день</t>
        </is>
      </c>
      <c r="I55" s="20" t="inlineStr">
        <is>
          <t>Факт трен. накоп.</t>
        </is>
      </c>
      <c r="J55" s="20" t="inlineStr">
        <is>
          <t>% трен.</t>
        </is>
      </c>
    </row>
    <row r="56">
      <c r="A56" s="8" t="n">
        <v>1</v>
      </c>
      <c r="B56" s="8" t="inlineStr">
        <is>
          <t>01.07.2026</t>
        </is>
      </c>
      <c r="C56" s="10" t="n">
        <v>108096.4866678665</v>
      </c>
      <c r="D56" s="10" t="n">
        <v>76698.75</v>
      </c>
      <c r="E56" s="10" t="n">
        <v>76698.75</v>
      </c>
      <c r="F56" s="23" t="n">
        <v>0.7095397118285807</v>
      </c>
      <c r="G56" s="10" t="n">
        <v>67.21339508991673</v>
      </c>
      <c r="H56" s="10" t="n">
        <v>49</v>
      </c>
      <c r="I56" s="10" t="n">
        <v>49</v>
      </c>
      <c r="J56" s="23" t="n">
        <v>0.7290213496052206</v>
      </c>
    </row>
    <row r="57">
      <c r="A57" s="8" t="n">
        <v>2</v>
      </c>
      <c r="B57" s="8" t="inlineStr">
        <is>
          <t>02.07.2026</t>
        </is>
      </c>
      <c r="C57" s="10" t="n">
        <v>198558.1130227756</v>
      </c>
      <c r="D57" s="10" t="n">
        <v>65452.91</v>
      </c>
      <c r="E57" s="10" t="n">
        <v>142151.66</v>
      </c>
      <c r="F57" s="23" t="n">
        <v>0.7159196762899057</v>
      </c>
      <c r="G57" s="10" t="n">
        <v>120.5180594515842</v>
      </c>
      <c r="H57" s="10" t="n">
        <v>37</v>
      </c>
      <c r="I57" s="10" t="n">
        <v>86</v>
      </c>
      <c r="J57" s="23" t="n">
        <v>0.7135860002338393</v>
      </c>
    </row>
    <row r="58">
      <c r="A58" s="8" t="n">
        <v>3</v>
      </c>
      <c r="B58" s="8" t="inlineStr">
        <is>
          <t>03.07.2026</t>
        </is>
      </c>
      <c r="C58" s="10" t="n">
        <v>302062.187025245</v>
      </c>
      <c r="D58" s="10" t="n">
        <v>102088.83</v>
      </c>
      <c r="E58" s="10" t="n">
        <v>244240.49</v>
      </c>
      <c r="F58" s="23" t="n">
        <v>0.8085768444084908</v>
      </c>
      <c r="G58" s="10" t="n">
        <v>185.321373431622</v>
      </c>
      <c r="H58" s="10" t="n">
        <v>60</v>
      </c>
      <c r="I58" s="10" t="n">
        <v>146</v>
      </c>
      <c r="J58" s="23" t="n">
        <v>0.7878206236900656</v>
      </c>
    </row>
    <row r="59">
      <c r="A59" s="8" t="n">
        <v>4</v>
      </c>
      <c r="B59" s="8" t="inlineStr">
        <is>
          <t>04.07.2026</t>
        </is>
      </c>
      <c r="C59" s="10" t="n">
        <v>338516.1917516338</v>
      </c>
      <c r="D59" s="10" t="n">
        <v>22706</v>
      </c>
      <c r="E59" s="10" t="n">
        <v>266946.49</v>
      </c>
      <c r="F59" s="23" t="n">
        <v>0.7885782024744512</v>
      </c>
      <c r="G59" s="10" t="n">
        <v>211.298714854198</v>
      </c>
      <c r="H59" s="10" t="n">
        <v>17</v>
      </c>
      <c r="I59" s="10" t="n">
        <v>163</v>
      </c>
      <c r="J59" s="23" t="n">
        <v>0.7714197415373518</v>
      </c>
    </row>
    <row r="60">
      <c r="A60" s="8" t="n">
        <v>5</v>
      </c>
      <c r="B60" s="8" t="inlineStr">
        <is>
          <t>05.07.2026</t>
        </is>
      </c>
      <c r="C60" s="10" t="n">
        <v>375753.4848462038</v>
      </c>
      <c r="D60" s="10" t="n">
        <v>28787</v>
      </c>
      <c r="E60" s="10" t="n">
        <v>295733.49</v>
      </c>
      <c r="F60" s="23" t="n">
        <v>0.7870412435989621</v>
      </c>
      <c r="G60" s="10" t="n">
        <v>235.7706308304521</v>
      </c>
      <c r="H60" s="10" t="n">
        <v>17</v>
      </c>
      <c r="I60" s="10" t="n">
        <v>180</v>
      </c>
      <c r="J60" s="23" t="n">
        <v>0.7634538677102746</v>
      </c>
    </row>
    <row r="61">
      <c r="A61" s="8" t="n">
        <v>6</v>
      </c>
      <c r="B61" s="8" t="inlineStr">
        <is>
          <t>06.07.2026</t>
        </is>
      </c>
      <c r="C61" s="10" t="n">
        <v>477351.7369093784</v>
      </c>
      <c r="D61" s="10" t="n">
        <v>103429.51</v>
      </c>
      <c r="E61" s="10" t="n">
        <v>399163</v>
      </c>
      <c r="F61" s="23" t="n">
        <v>0.8362030954037946</v>
      </c>
      <c r="G61" s="10" t="n">
        <v>299.7337073520778</v>
      </c>
      <c r="H61" s="10" t="n">
        <v>60</v>
      </c>
      <c r="I61" s="10" t="n">
        <v>240</v>
      </c>
      <c r="J61" s="23" t="n">
        <v>0.8007107446146773</v>
      </c>
    </row>
    <row r="62">
      <c r="A62" s="8" t="n">
        <v>7</v>
      </c>
      <c r="B62" s="8" t="inlineStr">
        <is>
          <t>07.07.2026</t>
        </is>
      </c>
      <c r="C62" s="10" t="n">
        <v>574484.4532436888</v>
      </c>
      <c r="D62" s="10" t="n">
        <v>86254.35000000001</v>
      </c>
      <c r="E62" s="10" t="n">
        <v>485417.35</v>
      </c>
      <c r="F62" s="23" t="n">
        <v>0.8449616821816626</v>
      </c>
      <c r="G62" s="10" t="n">
        <v>356.1696566420946</v>
      </c>
      <c r="H62" s="10" t="n">
        <v>48</v>
      </c>
      <c r="I62" s="10" t="n">
        <v>288</v>
      </c>
      <c r="J62" s="23" t="n">
        <v>0.8086034130903058</v>
      </c>
    </row>
    <row r="63">
      <c r="A63" s="8" t="n">
        <v>8</v>
      </c>
      <c r="B63" s="8" t="inlineStr">
        <is>
          <t>08.07.2026</t>
        </is>
      </c>
      <c r="C63" s="10" t="n">
        <v>682580.9399115553</v>
      </c>
      <c r="D63" s="10" t="n">
        <v>93242.67</v>
      </c>
      <c r="E63" s="10" t="n">
        <v>578660.02</v>
      </c>
      <c r="F63" s="23" t="n">
        <v>0.8477529713545463</v>
      </c>
      <c r="G63" s="10" t="n">
        <v>423.3830517320113</v>
      </c>
      <c r="H63" s="10" t="n">
        <v>53</v>
      </c>
      <c r="I63" s="10" t="n">
        <v>341</v>
      </c>
      <c r="J63" s="23" t="n">
        <v>0.8054172187691696</v>
      </c>
    </row>
    <row r="64">
      <c r="A64" s="8" t="n">
        <v>9</v>
      </c>
      <c r="B64" s="8" t="inlineStr">
        <is>
          <t>09.07.2026</t>
        </is>
      </c>
      <c r="C64" s="10" t="n">
        <v>773042.5662664643</v>
      </c>
      <c r="D64" s="10" t="n">
        <v>60232.25</v>
      </c>
      <c r="E64" s="10" t="n">
        <v>638892.27</v>
      </c>
      <c r="F64" s="23" t="n">
        <v>0.8264645413843572</v>
      </c>
      <c r="G64" s="10" t="n">
        <v>476.6877160936788</v>
      </c>
      <c r="H64" s="10" t="n">
        <v>38</v>
      </c>
      <c r="I64" s="10" t="n">
        <v>379</v>
      </c>
      <c r="J64" s="23" t="n">
        <v>0.7950697851117247</v>
      </c>
    </row>
    <row r="65">
      <c r="A65" s="8" t="n">
        <v>10</v>
      </c>
      <c r="B65" s="8" t="inlineStr">
        <is>
          <t>10.07.2026</t>
        </is>
      </c>
      <c r="C65" s="10" t="n">
        <v>876546.6402689337</v>
      </c>
      <c r="D65" s="10" t="n">
        <v>96880.92</v>
      </c>
      <c r="E65" s="10" t="n">
        <v>735773.1900000001</v>
      </c>
      <c r="F65" s="23" t="n">
        <v>0.8393999317301097</v>
      </c>
      <c r="G65" s="10" t="n">
        <v>541.4910300737166</v>
      </c>
      <c r="H65" s="10" t="n">
        <v>73</v>
      </c>
      <c r="I65" s="10" t="n">
        <v>452</v>
      </c>
      <c r="J65" s="23" t="n">
        <v>0.8347322021908034</v>
      </c>
    </row>
    <row r="66">
      <c r="A66" s="8" t="n">
        <v>11</v>
      </c>
      <c r="B66" s="8" t="inlineStr">
        <is>
          <t>11.07.2026</t>
        </is>
      </c>
      <c r="C66" s="10" t="n">
        <v>913000.6449953225</v>
      </c>
      <c r="D66" s="10" t="n">
        <v>21225.67</v>
      </c>
      <c r="E66" s="10" t="n">
        <v>756998.8600000001</v>
      </c>
      <c r="F66" s="23" t="n">
        <v>0.8291328863232933</v>
      </c>
      <c r="G66" s="10" t="n">
        <v>567.4683714962925</v>
      </c>
      <c r="H66" s="10" t="n">
        <v>15</v>
      </c>
      <c r="I66" s="10" t="n">
        <v>467</v>
      </c>
      <c r="J66" s="23" t="n">
        <v>0.8229533546841051</v>
      </c>
    </row>
    <row r="67">
      <c r="A67" s="8" t="n">
        <v>12</v>
      </c>
      <c r="B67" s="8" t="inlineStr">
        <is>
          <t>12.07.2026</t>
        </is>
      </c>
      <c r="C67" s="10" t="n">
        <v>950237.9380898924</v>
      </c>
      <c r="D67" s="10" t="n">
        <v>33607.75</v>
      </c>
      <c r="E67" s="10" t="n">
        <v>790606.6100000001</v>
      </c>
      <c r="F67" s="23" t="n">
        <v>0.8320090982572502</v>
      </c>
      <c r="G67" s="10" t="n">
        <v>591.9402874725467</v>
      </c>
      <c r="H67" s="10" t="n">
        <v>22</v>
      </c>
      <c r="I67" s="10" t="n">
        <v>489</v>
      </c>
      <c r="J67" s="23" t="n">
        <v>0.8260968383955097</v>
      </c>
    </row>
    <row r="68">
      <c r="A68" s="8" t="n">
        <v>13</v>
      </c>
      <c r="B68" s="8" t="inlineStr">
        <is>
          <t>13.07.2026</t>
        </is>
      </c>
      <c r="C68" s="10" t="n">
        <v>1051836.190153067</v>
      </c>
      <c r="D68" s="10" t="n">
        <v>91913.92</v>
      </c>
      <c r="E68" s="10" t="n">
        <v>882520.5300000001</v>
      </c>
      <c r="F68" s="23" t="n">
        <v>0.839028489665841</v>
      </c>
      <c r="G68" s="10" t="n">
        <v>655.9033639941724</v>
      </c>
      <c r="H68" s="10" t="n">
        <v>58</v>
      </c>
      <c r="I68" s="10" t="n">
        <v>547</v>
      </c>
      <c r="J68" s="23" t="n">
        <v>0.8339643155189855</v>
      </c>
    </row>
    <row r="69">
      <c r="A69" s="8" t="n">
        <v>14</v>
      </c>
      <c r="B69" s="8" t="inlineStr">
        <is>
          <t>14.07.2026</t>
        </is>
      </c>
      <c r="C69" s="10" t="n">
        <v>1148968.906487377</v>
      </c>
      <c r="D69" s="10" t="n">
        <v>93583.75</v>
      </c>
      <c r="E69" s="10" t="n">
        <v>976104.2800000001</v>
      </c>
      <c r="F69" s="23" t="n">
        <v>0.8495480378003804</v>
      </c>
      <c r="G69" s="10" t="n">
        <v>712.3393132841892</v>
      </c>
      <c r="H69" s="10" t="n">
        <v>53</v>
      </c>
      <c r="I69" s="10" t="n">
        <v>600</v>
      </c>
      <c r="J69" s="23" t="n">
        <v>0.8422952219690686</v>
      </c>
    </row>
    <row r="70">
      <c r="A70" s="8" t="n">
        <v>15</v>
      </c>
      <c r="B70" s="8" t="inlineStr">
        <is>
          <t>15.07.2026</t>
        </is>
      </c>
      <c r="C70" s="10" t="n">
        <v>1257065.393155244</v>
      </c>
      <c r="D70" s="10" t="n">
        <v>114950.92</v>
      </c>
      <c r="E70" s="10" t="n">
        <v>1091055.2</v>
      </c>
      <c r="F70" s="23" t="n">
        <v>0.8679382997422617</v>
      </c>
      <c r="G70" s="10" t="n">
        <v>779.5527083741059</v>
      </c>
      <c r="H70" s="10" t="n">
        <v>71</v>
      </c>
      <c r="I70" s="10" t="n">
        <v>671</v>
      </c>
      <c r="J70" s="23" t="n">
        <v>0.8607500080392105</v>
      </c>
    </row>
    <row r="71">
      <c r="A71" s="8" t="n">
        <v>16</v>
      </c>
      <c r="B71" s="8" t="inlineStr">
        <is>
          <t>16.07.2026</t>
        </is>
      </c>
      <c r="C71" s="10" t="n">
        <v>1347527.019510153</v>
      </c>
      <c r="D71" s="10" t="n">
        <v>85570.67</v>
      </c>
      <c r="E71" s="10" t="n">
        <v>1176625.87</v>
      </c>
      <c r="F71" s="23" t="n">
        <v>0.8731742317328242</v>
      </c>
      <c r="G71" s="10" t="n">
        <v>832.8573727357733</v>
      </c>
      <c r="H71" s="10" t="n">
        <v>57</v>
      </c>
      <c r="I71" s="10" t="n">
        <v>728</v>
      </c>
      <c r="J71" s="23" t="n">
        <v>0.8740992441582917</v>
      </c>
    </row>
    <row r="72">
      <c r="A72" s="8" t="n">
        <v>17</v>
      </c>
      <c r="B72" s="8" t="inlineStr">
        <is>
          <t>17.07.2026</t>
        </is>
      </c>
      <c r="C72" s="10" t="n">
        <v>1451031.093512622</v>
      </c>
      <c r="D72" s="10" t="n">
        <v>91996.91</v>
      </c>
      <c r="E72" s="10" t="n">
        <v>1268622.78</v>
      </c>
      <c r="F72" s="23" t="n">
        <v>0.8742905549521668</v>
      </c>
      <c r="G72" s="10" t="n">
        <v>897.6606867158112</v>
      </c>
      <c r="H72" s="10" t="n">
        <v>60</v>
      </c>
      <c r="I72" s="10" t="n">
        <v>788</v>
      </c>
      <c r="J72" s="23" t="n">
        <v>0.8778372626331485</v>
      </c>
    </row>
    <row r="73">
      <c r="A73" s="8" t="n">
        <v>18</v>
      </c>
      <c r="B73" s="8" t="inlineStr">
        <is>
          <t>18.07.2026</t>
        </is>
      </c>
      <c r="C73" s="10" t="n">
        <v>1487485.098239011</v>
      </c>
      <c r="D73" s="10" t="n">
        <v>30388.35</v>
      </c>
      <c r="E73" s="10" t="n">
        <v>1299011.13</v>
      </c>
      <c r="F73" s="23" t="n">
        <v>0.8732935419237883</v>
      </c>
      <c r="G73" s="10" t="n">
        <v>923.6380281383871</v>
      </c>
      <c r="H73" s="10" t="n">
        <v>22</v>
      </c>
      <c r="I73" s="10" t="n">
        <v>810</v>
      </c>
      <c r="J73" s="23" t="n">
        <v>0.876966923538838</v>
      </c>
    </row>
    <row r="74">
      <c r="A74" s="8" t="n">
        <v>19</v>
      </c>
      <c r="B74" s="8" t="inlineStr">
        <is>
          <t>19.07.2026</t>
        </is>
      </c>
      <c r="C74" s="10" t="n">
        <v>1524722.391333581</v>
      </c>
      <c r="D74" s="10" t="n">
        <v>39080.75</v>
      </c>
      <c r="E74" s="10" t="n">
        <v>1338091.88</v>
      </c>
      <c r="F74" s="23" t="n">
        <v>0.8775970547855949</v>
      </c>
      <c r="G74" s="10" t="n">
        <v>948.1099441146413</v>
      </c>
      <c r="H74" s="10" t="n">
        <v>23</v>
      </c>
      <c r="I74" s="10" t="n">
        <v>833</v>
      </c>
      <c r="J74" s="23" t="n">
        <v>0.8785900888086006</v>
      </c>
    </row>
    <row r="75">
      <c r="A75" s="8" t="n">
        <v>20</v>
      </c>
      <c r="B75" s="8" t="inlineStr">
        <is>
          <t>20.07.2026</t>
        </is>
      </c>
      <c r="C75" s="10" t="n">
        <v>1626320.643396756</v>
      </c>
      <c r="D75" s="10" t="n">
        <v>90362.67</v>
      </c>
      <c r="E75" s="10" t="n">
        <v>1428454.55</v>
      </c>
      <c r="F75" s="23" t="n">
        <v>0.878335127700593</v>
      </c>
      <c r="G75" s="10" t="n">
        <v>1012.073020636267</v>
      </c>
      <c r="H75" s="10" t="n">
        <v>55</v>
      </c>
      <c r="I75" s="10" t="n">
        <v>888</v>
      </c>
      <c r="J75" s="23" t="n">
        <v>0.8774070466197537</v>
      </c>
    </row>
    <row r="76">
      <c r="A76" s="8" t="n">
        <v>21</v>
      </c>
      <c r="B76" s="8" t="inlineStr">
        <is>
          <t>21.07.2026</t>
        </is>
      </c>
      <c r="C76" s="10" t="n">
        <v>1723453.359731066</v>
      </c>
      <c r="D76" s="10" t="n">
        <v>89890.51999999999</v>
      </c>
      <c r="E76" s="10" t="n">
        <v>1518345.07</v>
      </c>
      <c r="F76" s="23" t="n">
        <v>0.8809899388498265</v>
      </c>
      <c r="G76" s="10" t="n">
        <v>1068.508969926284</v>
      </c>
      <c r="H76" s="10" t="n">
        <v>54</v>
      </c>
      <c r="I76" s="10" t="n">
        <v>942</v>
      </c>
      <c r="J76" s="23" t="n">
        <v>0.8816023323276252</v>
      </c>
    </row>
    <row r="77">
      <c r="A77" s="8" t="n">
        <v>22</v>
      </c>
      <c r="B77" s="8" t="inlineStr">
        <is>
          <t>22.07.2026</t>
        </is>
      </c>
      <c r="C77" s="10" t="n">
        <v>1831549.846398933</v>
      </c>
      <c r="D77" s="10" t="n">
        <v>108469.17</v>
      </c>
      <c r="E77" s="10" t="n">
        <v>1626814.24</v>
      </c>
      <c r="F77" s="23" t="n">
        <v>0.8882172894166818</v>
      </c>
      <c r="G77" s="10" t="n">
        <v>1135.7223650162</v>
      </c>
      <c r="H77" s="10" t="n">
        <v>67</v>
      </c>
      <c r="I77" s="10" t="n">
        <v>1009</v>
      </c>
      <c r="J77" s="23" t="n">
        <v>0.8884213528590741</v>
      </c>
    </row>
    <row r="78">
      <c r="A78" s="8" t="n">
        <v>23</v>
      </c>
      <c r="B78" s="8" t="inlineStr">
        <is>
          <t>23.07.2026</t>
        </is>
      </c>
      <c r="C78" s="10" t="n">
        <v>1922011.472753842</v>
      </c>
      <c r="D78" s="10" t="n">
        <v>53604.41</v>
      </c>
      <c r="E78" s="10" t="n">
        <v>1680418.65</v>
      </c>
      <c r="F78" s="23" t="n">
        <v>0.8743020912316981</v>
      </c>
      <c r="G78" s="10" t="n">
        <v>1189.027029377868</v>
      </c>
      <c r="H78" s="10" t="n">
        <v>32</v>
      </c>
      <c r="I78" s="10" t="n">
        <v>1041</v>
      </c>
      <c r="J78" s="23" t="n">
        <v>0.875505749053224</v>
      </c>
    </row>
    <row r="79">
      <c r="A79" s="8" t="n">
        <v>24</v>
      </c>
      <c r="B79" s="8" t="inlineStr">
        <is>
          <t>24.07.2026</t>
        </is>
      </c>
      <c r="C79" s="10" t="n">
        <v>2025515.546756311</v>
      </c>
      <c r="D79" s="10" t="n">
        <v>91280.95999999999</v>
      </c>
      <c r="E79" s="10" t="n">
        <v>1771699.61</v>
      </c>
      <c r="F79" s="23" t="n">
        <v>0.8746906992825724</v>
      </c>
      <c r="G79" s="10" t="n">
        <v>1253.830343357906</v>
      </c>
      <c r="H79" s="10" t="n">
        <v>57</v>
      </c>
      <c r="I79" s="10" t="n">
        <v>1098</v>
      </c>
      <c r="J79" s="23" t="n">
        <v>0.8757165639008434</v>
      </c>
    </row>
    <row r="80">
      <c r="A80" s="8" t="n">
        <v>25</v>
      </c>
      <c r="B80" s="8" t="inlineStr">
        <is>
          <t>25.07.2026</t>
        </is>
      </c>
      <c r="C80" s="10" t="n">
        <v>2061969.5514827</v>
      </c>
      <c r="D80" s="10" t="n">
        <v>22121.75</v>
      </c>
      <c r="E80" s="10" t="n">
        <v>1793821.36</v>
      </c>
      <c r="F80" s="23" t="n">
        <v>0.8699553098202236</v>
      </c>
      <c r="G80" s="10" t="n">
        <v>1279.807684780482</v>
      </c>
      <c r="H80" s="10" t="n">
        <v>14</v>
      </c>
      <c r="I80" s="10" t="n">
        <v>1112</v>
      </c>
      <c r="J80" s="23" t="n">
        <v>0.8688805460569922</v>
      </c>
    </row>
    <row r="81">
      <c r="A81" s="8" t="n">
        <v>26</v>
      </c>
      <c r="B81" s="8" t="inlineStr">
        <is>
          <t>26.07.2026</t>
        </is>
      </c>
      <c r="C81" s="10" t="n">
        <v>2099206.84457727</v>
      </c>
      <c r="D81" s="10" t="n">
        <v>26606.42</v>
      </c>
      <c r="E81" s="10" t="n">
        <v>1820427.78</v>
      </c>
      <c r="F81" s="23" t="n">
        <v>0.8671979060579855</v>
      </c>
      <c r="G81" s="10" t="n">
        <v>1304.279600756736</v>
      </c>
      <c r="H81" s="10" t="n">
        <v>16</v>
      </c>
      <c r="I81" s="10" t="n">
        <v>1128</v>
      </c>
      <c r="J81" s="23" t="n">
        <v>0.8648452366697604</v>
      </c>
    </row>
    <row r="82">
      <c r="A82" s="8" t="n">
        <v>27</v>
      </c>
      <c r="B82" s="8" t="inlineStr">
        <is>
          <t>27.07.2026</t>
        </is>
      </c>
      <c r="C82" s="10" t="n">
        <v>2200805.096640445</v>
      </c>
      <c r="D82" s="10" t="n">
        <v>93566.59</v>
      </c>
      <c r="E82" s="10" t="n">
        <v>1913994.37</v>
      </c>
      <c r="F82" s="23" t="n">
        <v>0.8696791791884411</v>
      </c>
      <c r="G82" s="10" t="n">
        <v>1368.242677278362</v>
      </c>
      <c r="H82" s="10" t="n">
        <v>57</v>
      </c>
      <c r="I82" s="10" t="n">
        <v>1185</v>
      </c>
      <c r="J82" s="23" t="n">
        <v>0.8660744323201066</v>
      </c>
    </row>
    <row r="83">
      <c r="A83" s="8" t="n">
        <v>28</v>
      </c>
      <c r="B83" s="8" t="inlineStr">
        <is>
          <t>28.07.2026</t>
        </is>
      </c>
      <c r="C83" s="10" t="n">
        <v>2297937.812974755</v>
      </c>
      <c r="D83" s="10" t="n">
        <v>49028.66</v>
      </c>
      <c r="E83" s="10" t="n">
        <v>1963023.03</v>
      </c>
      <c r="F83" s="23" t="n">
        <v>0.8542542008387959</v>
      </c>
      <c r="G83" s="10" t="n">
        <v>1424.678626568378</v>
      </c>
      <c r="H83" s="10" t="n">
        <v>36</v>
      </c>
      <c r="I83" s="10" t="n">
        <v>1221</v>
      </c>
      <c r="J83" s="23" t="n">
        <v>0.8570353883535272</v>
      </c>
    </row>
    <row r="84">
      <c r="A84" s="8" t="n">
        <v>29</v>
      </c>
      <c r="B84" s="8" t="inlineStr">
        <is>
          <t>29.07.2026</t>
        </is>
      </c>
      <c r="C84" s="10" t="n">
        <v>2406034.299642622</v>
      </c>
      <c r="D84" s="10" t="n">
        <v>108917.02</v>
      </c>
      <c r="E84" s="10" t="n">
        <v>2071940.05</v>
      </c>
      <c r="F84" s="23" t="n">
        <v>0.8611431891506093</v>
      </c>
      <c r="G84" s="10" t="n">
        <v>1491.892021658295</v>
      </c>
      <c r="H84" s="10" t="n">
        <v>59</v>
      </c>
      <c r="I84" s="10" t="n">
        <v>1280</v>
      </c>
      <c r="J84" s="23" t="n">
        <v>0.8579709398654944</v>
      </c>
    </row>
    <row r="85">
      <c r="A85" s="8" t="n">
        <v>30</v>
      </c>
      <c r="B85" s="8" t="inlineStr">
        <is>
          <t>30.07.2026</t>
        </is>
      </c>
      <c r="C85" s="10" t="n">
        <v>2496495.925997531</v>
      </c>
      <c r="D85" s="10" t="n">
        <v>96621.17</v>
      </c>
      <c r="E85" s="10" t="n">
        <v>2168561.22</v>
      </c>
      <c r="F85" s="23" t="n">
        <v>0.8686420023431454</v>
      </c>
      <c r="G85" s="10" t="n">
        <v>1545.196686019962</v>
      </c>
      <c r="H85" s="10" t="n">
        <v>54</v>
      </c>
      <c r="I85" s="10" t="n">
        <v>1334</v>
      </c>
      <c r="J85" s="23" t="n">
        <v>0.8633205158082807</v>
      </c>
    </row>
    <row r="86">
      <c r="A86" s="8" t="n">
        <v>31</v>
      </c>
      <c r="B86" s="8" t="inlineStr">
        <is>
          <t>31.07.2026</t>
        </is>
      </c>
      <c r="C86" s="10" t="n">
        <v>2600000</v>
      </c>
      <c r="D86" s="10" t="n">
        <v>113344</v>
      </c>
      <c r="E86" s="10" t="n">
        <v>2281905.22</v>
      </c>
      <c r="F86" s="23" t="n">
        <v>0.8776558538461537</v>
      </c>
      <c r="G86" s="10" t="n">
        <v>1610</v>
      </c>
      <c r="H86" s="10" t="n">
        <v>69</v>
      </c>
      <c r="I86" s="10" t="n">
        <v>1403</v>
      </c>
      <c r="J86" s="23" t="n">
        <v>0.8714285714285714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50">
    <cfRule type="dataBar" priority="5">
      <dataBar showValue="1">
        <cfvo type="num" val="0"/>
        <cfvo type="num" val="1"/>
        <color rgb="00B7E4C7"/>
      </dataBar>
    </cfRule>
  </conditionalFormatting>
  <conditionalFormatting sqref="H26:H50">
    <cfRule type="dataBar" priority="5">
      <dataBar showValue="1">
        <cfvo type="num" val="0"/>
        <cfvo type="num" val="1"/>
        <color rgb="00B7E4C7"/>
      </dataBar>
    </cfRule>
  </conditionalFormatting>
  <conditionalFormatting sqref="F56:F86">
    <cfRule type="dataBar" priority="7">
      <dataBar showValue="1">
        <cfvo type="num" val="0"/>
        <cfvo type="num" val="1"/>
        <color rgb="00B7E4C7"/>
      </dataBar>
    </cfRule>
  </conditionalFormatting>
  <conditionalFormatting sqref="J56:J86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2026-09-29T21:51:55Z</dcterms:created>
  <dcterms:modified xsi:type="dcterms:W3CDTF">2026-09-29T21:51:55Z</dcterms:modified>
</cp:coreProperties>
</file>